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onym\Desktop\"/>
    </mc:Choice>
  </mc:AlternateContent>
  <bookViews>
    <workbookView xWindow="0" yWindow="0" windowWidth="20490" windowHeight="624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D6" i="1"/>
  <c r="D7" i="1"/>
  <c r="D12" i="1"/>
  <c r="D13" i="1"/>
  <c r="D14" i="1"/>
  <c r="D15" i="1"/>
  <c r="D16" i="1"/>
  <c r="D11" i="1"/>
  <c r="D10" i="1"/>
</calcChain>
</file>

<file path=xl/sharedStrings.xml><?xml version="1.0" encoding="utf-8"?>
<sst xmlns="http://schemas.openxmlformats.org/spreadsheetml/2006/main" count="42" uniqueCount="32">
  <si>
    <t xml:space="preserve">Electric oven used </t>
  </si>
  <si>
    <t>Electric oven IKEA Görlig</t>
  </si>
  <si>
    <t xml:space="preserve">Clock mould </t>
  </si>
  <si>
    <t xml:space="preserve">Mini press  </t>
  </si>
  <si>
    <t>Link</t>
  </si>
  <si>
    <t>Price</t>
  </si>
  <si>
    <t>Description</t>
  </si>
  <si>
    <t>in the Czech Republic (Europe) it starts from 60 Eur as used machine</t>
  </si>
  <si>
    <t>cost without shipping</t>
  </si>
  <si>
    <t>link</t>
  </si>
  <si>
    <t>designed and made by Plastmakers - open source design</t>
  </si>
  <si>
    <t>for compression, not injection</t>
  </si>
  <si>
    <t>if you do not have your own shredder you can buy it from 1 Eur / kg</t>
  </si>
  <si>
    <t>Plastic material</t>
  </si>
  <si>
    <t>supposed to use it for production of 100 clocks</t>
  </si>
  <si>
    <t>Price per clock</t>
  </si>
  <si>
    <t>Oil as a separator</t>
  </si>
  <si>
    <t>Clock mechanism</t>
  </si>
  <si>
    <t>Quartz Q800.054 Made in Germany</t>
  </si>
  <si>
    <t>Hinge for mechanism</t>
  </si>
  <si>
    <t>small metal part</t>
  </si>
  <si>
    <t>Screw 7mm</t>
  </si>
  <si>
    <t xml:space="preserve">Minute clock hand </t>
  </si>
  <si>
    <t>Minute nut</t>
  </si>
  <si>
    <t>Safety gloves</t>
  </si>
  <si>
    <t>Item</t>
  </si>
  <si>
    <t>type 21, there are many different designs for Quartz mechanism</t>
  </si>
  <si>
    <t>Screw driver</t>
  </si>
  <si>
    <t>Special screw driver for screw type (it is not a must, but nice to have)</t>
  </si>
  <si>
    <t>it depends on type you prefer (I use welding safety gloves)</t>
  </si>
  <si>
    <t>Baterry</t>
  </si>
  <si>
    <t>according to your clock mechanism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</si>
</sst>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1]_-;\-* #,##0.00\ [$€-1]_-;_-* &quot;-&quot;??\ [$€-1]_-;_-@_-"/>
  </numFmts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164" fontId="3" fillId="0" borderId="1" xfId="0" applyNumberFormat="1" applyFont="1" applyBorder="1"/>
    <xf numFmtId="0" fontId="4" fillId="0" borderId="1" xfId="1" applyFont="1" applyBorder="1"/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lton.cz/cz/produkt/hodinove-rucky-bile-/21-100909/" TargetMode="External"/><Relationship Id="rId3" Type="http://schemas.openxmlformats.org/officeDocument/2006/relationships/hyperlink" Target="https://bazar.preciousplastic.com/moulds/compression-moulds/clock-compression-mould/" TargetMode="External"/><Relationship Id="rId7" Type="http://schemas.openxmlformats.org/officeDocument/2006/relationships/hyperlink" Target="https://www.elton.cz/cz/produkt/sroub-strojku-7-mm-cerny-100734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bazar.preciousplastic.com/machines/sheetpress/sheet-press-kits/mini-press/" TargetMode="External"/><Relationship Id="rId1" Type="http://schemas.openxmlformats.org/officeDocument/2006/relationships/hyperlink" Target="https://www.ikea.com/cz/cs/p/goerlig-trouba-nerezavejici-ocel-20411703/" TargetMode="External"/><Relationship Id="rId6" Type="http://schemas.openxmlformats.org/officeDocument/2006/relationships/hyperlink" Target="https://www.elton.cz/cz/produkt/zaves-pro-q-strojek-100783/" TargetMode="External"/><Relationship Id="rId11" Type="http://schemas.openxmlformats.org/officeDocument/2006/relationships/hyperlink" Target="https://www.elton.cz/cz/produkt/matice-minutove-rucky-slepa-cerna-101669/" TargetMode="External"/><Relationship Id="rId5" Type="http://schemas.openxmlformats.org/officeDocument/2006/relationships/hyperlink" Target="https://www.elton.cz/cz/produkt/quartzovy-strojek-q800-054-100455/" TargetMode="External"/><Relationship Id="rId10" Type="http://schemas.openxmlformats.org/officeDocument/2006/relationships/hyperlink" Target="https://www.dobrytextil.cz/pracovni-rukavice/svarecske-rukavice-cxs-huri?gclid=CjwKCAiAgc-ABhA7EiwAjev-jwNQoxbWxI8vrsCyRh8jhQaqk0YTWZqh8AKgCur0I1oUu4UaThzVChoCyPwQAvD_BwE" TargetMode="External"/><Relationship Id="rId4" Type="http://schemas.openxmlformats.org/officeDocument/2006/relationships/hyperlink" Target="https://www.alza.cz/auto/moto-sintetico-2-t-0-125l-d4827531.htm" TargetMode="External"/><Relationship Id="rId9" Type="http://schemas.openxmlformats.org/officeDocument/2006/relationships/hyperlink" Target="https://www.elton.cz/cz/produkt/sroubovak-na-sroub-strojku-1016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B18" sqref="B18"/>
    </sheetView>
  </sheetViews>
  <sheetFormatPr defaultRowHeight="14.25" x14ac:dyDescent="0.2"/>
  <cols>
    <col min="1" max="1" width="24.5703125" style="1" bestFit="1" customWidth="1"/>
    <col min="2" max="2" width="67.7109375" style="1" bestFit="1" customWidth="1"/>
    <col min="3" max="3" width="5.28515625" style="1" bestFit="1" customWidth="1"/>
    <col min="4" max="4" width="17.85546875" style="1" bestFit="1" customWidth="1"/>
    <col min="5" max="16384" width="9.140625" style="1"/>
  </cols>
  <sheetData>
    <row r="1" spans="1:4" ht="15" x14ac:dyDescent="0.25">
      <c r="A1" s="2" t="s">
        <v>25</v>
      </c>
      <c r="B1" s="2" t="s">
        <v>6</v>
      </c>
      <c r="C1" s="2" t="s">
        <v>4</v>
      </c>
      <c r="D1" s="2" t="s">
        <v>5</v>
      </c>
    </row>
    <row r="2" spans="1:4" x14ac:dyDescent="0.2">
      <c r="A2" s="3" t="s">
        <v>0</v>
      </c>
      <c r="B2" s="3" t="s">
        <v>7</v>
      </c>
      <c r="C2" s="3"/>
      <c r="D2" s="4">
        <v>60</v>
      </c>
    </row>
    <row r="3" spans="1:4" x14ac:dyDescent="0.2">
      <c r="A3" s="3" t="s">
        <v>1</v>
      </c>
      <c r="B3" s="3" t="s">
        <v>8</v>
      </c>
      <c r="C3" s="5" t="s">
        <v>9</v>
      </c>
      <c r="D3" s="4">
        <v>154</v>
      </c>
    </row>
    <row r="4" spans="1:4" x14ac:dyDescent="0.2">
      <c r="A4" s="3" t="s">
        <v>3</v>
      </c>
      <c r="B4" s="3" t="s">
        <v>10</v>
      </c>
      <c r="C4" s="5" t="s">
        <v>9</v>
      </c>
      <c r="D4" s="4">
        <v>345</v>
      </c>
    </row>
    <row r="5" spans="1:4" x14ac:dyDescent="0.2">
      <c r="A5" s="3" t="s">
        <v>2</v>
      </c>
      <c r="B5" s="3" t="s">
        <v>11</v>
      </c>
      <c r="C5" s="5" t="s">
        <v>9</v>
      </c>
      <c r="D5" s="4">
        <v>98</v>
      </c>
    </row>
    <row r="6" spans="1:4" x14ac:dyDescent="0.2">
      <c r="A6" s="3" t="s">
        <v>24</v>
      </c>
      <c r="B6" s="3" t="s">
        <v>29</v>
      </c>
      <c r="C6" s="5" t="s">
        <v>9</v>
      </c>
      <c r="D6" s="4">
        <f>89/25</f>
        <v>3.56</v>
      </c>
    </row>
    <row r="7" spans="1:4" x14ac:dyDescent="0.2">
      <c r="A7" s="3" t="s">
        <v>27</v>
      </c>
      <c r="B7" s="3" t="s">
        <v>28</v>
      </c>
      <c r="C7" s="5" t="s">
        <v>9</v>
      </c>
      <c r="D7" s="4">
        <f>350/25</f>
        <v>14</v>
      </c>
    </row>
    <row r="8" spans="1:4" x14ac:dyDescent="0.2">
      <c r="A8" s="6"/>
      <c r="B8" s="6"/>
      <c r="C8" s="6"/>
      <c r="D8" s="6"/>
    </row>
    <row r="9" spans="1:4" ht="15" x14ac:dyDescent="0.25">
      <c r="A9" s="8"/>
      <c r="B9" s="9"/>
      <c r="C9" s="10"/>
      <c r="D9" s="7" t="s">
        <v>15</v>
      </c>
    </row>
    <row r="10" spans="1:4" x14ac:dyDescent="0.2">
      <c r="A10" s="3" t="s">
        <v>13</v>
      </c>
      <c r="B10" s="3" t="s">
        <v>12</v>
      </c>
      <c r="C10" s="3"/>
      <c r="D10" s="4">
        <f>1/3</f>
        <v>0.33333333333333331</v>
      </c>
    </row>
    <row r="11" spans="1:4" x14ac:dyDescent="0.2">
      <c r="A11" s="3" t="s">
        <v>16</v>
      </c>
      <c r="B11" s="3" t="s">
        <v>14</v>
      </c>
      <c r="C11" s="5" t="s">
        <v>9</v>
      </c>
      <c r="D11" s="4">
        <f>1/50</f>
        <v>0.02</v>
      </c>
    </row>
    <row r="12" spans="1:4" x14ac:dyDescent="0.2">
      <c r="A12" s="3" t="s">
        <v>17</v>
      </c>
      <c r="B12" s="3" t="s">
        <v>18</v>
      </c>
      <c r="C12" s="5" t="s">
        <v>9</v>
      </c>
      <c r="D12" s="4">
        <f>1440/(25*15)</f>
        <v>3.84</v>
      </c>
    </row>
    <row r="13" spans="1:4" x14ac:dyDescent="0.2">
      <c r="A13" s="3" t="s">
        <v>19</v>
      </c>
      <c r="B13" s="3" t="s">
        <v>20</v>
      </c>
      <c r="C13" s="5" t="s">
        <v>9</v>
      </c>
      <c r="D13" s="4">
        <f>60/(25*15)</f>
        <v>0.16</v>
      </c>
    </row>
    <row r="14" spans="1:4" x14ac:dyDescent="0.2">
      <c r="A14" s="3" t="s">
        <v>21</v>
      </c>
      <c r="B14" s="3"/>
      <c r="C14" s="5" t="s">
        <v>9</v>
      </c>
      <c r="D14" s="4">
        <f>75/(15*25)</f>
        <v>0.2</v>
      </c>
    </row>
    <row r="15" spans="1:4" x14ac:dyDescent="0.2">
      <c r="A15" s="3" t="s">
        <v>22</v>
      </c>
      <c r="B15" s="3" t="s">
        <v>26</v>
      </c>
      <c r="C15" s="5" t="s">
        <v>9</v>
      </c>
      <c r="D15" s="4">
        <f>288/(25*12)</f>
        <v>0.96</v>
      </c>
    </row>
    <row r="16" spans="1:4" x14ac:dyDescent="0.2">
      <c r="A16" s="3" t="s">
        <v>23</v>
      </c>
      <c r="B16" s="3"/>
      <c r="C16" s="5" t="s">
        <v>9</v>
      </c>
      <c r="D16" s="4">
        <f>75/(15*25)</f>
        <v>0.2</v>
      </c>
    </row>
    <row r="17" spans="1:4" x14ac:dyDescent="0.2">
      <c r="A17" s="3" t="s">
        <v>30</v>
      </c>
      <c r="B17" s="3" t="s">
        <v>31</v>
      </c>
      <c r="C17" s="3"/>
      <c r="D17" s="4">
        <f>8/25</f>
        <v>0.32</v>
      </c>
    </row>
  </sheetData>
  <mergeCells count="2">
    <mergeCell ref="A8:D8"/>
    <mergeCell ref="A9:C9"/>
  </mergeCells>
  <hyperlinks>
    <hyperlink ref="C3" r:id="rId1"/>
    <hyperlink ref="C4" r:id="rId2"/>
    <hyperlink ref="C5" r:id="rId3"/>
    <hyperlink ref="C11" r:id="rId4"/>
    <hyperlink ref="C12" r:id="rId5"/>
    <hyperlink ref="C13" r:id="rId6"/>
    <hyperlink ref="C14" r:id="rId7"/>
    <hyperlink ref="C15" r:id="rId8"/>
    <hyperlink ref="C7" r:id="rId9"/>
    <hyperlink ref="C6" r:id="rId10"/>
    <hyperlink ref="C16" r:id="rId11"/>
  </hyperlinks>
  <pageMargins left="0.7" right="0.7" top="0.78740157499999996" bottom="0.78740157499999996" header="0.3" footer="0.3"/>
  <pageSetup paperSize="9" orientation="portrait" verticalDpi="0" r:id="rId12"/>
  <ignoredErrors>
    <ignoredError sqref="D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Kolečář</dc:creator>
  <cp:lastModifiedBy>Tomáš Kolečář</cp:lastModifiedBy>
  <dcterms:created xsi:type="dcterms:W3CDTF">2021-01-29T17:27:26Z</dcterms:created>
  <dcterms:modified xsi:type="dcterms:W3CDTF">2021-01-29T17:54:04Z</dcterms:modified>
</cp:coreProperties>
</file>