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SHR V3.2 BOM" sheetId="1" r:id="rId1"/>
  </sheets>
  <calcPr calcId="144525"/>
</workbook>
</file>

<file path=xl/calcChain.xml><?xml version="1.0" encoding="utf-8"?>
<calcChain xmlns="http://schemas.openxmlformats.org/spreadsheetml/2006/main">
  <c r="H31" i="1" l="1"/>
  <c r="H25" i="1" l="1"/>
  <c r="H24" i="1"/>
  <c r="H28" i="1" s="1"/>
  <c r="H21" i="1"/>
  <c r="H20" i="1"/>
  <c r="H19" i="1"/>
  <c r="H18" i="1"/>
  <c r="H17" i="1"/>
  <c r="H16" i="1"/>
  <c r="H15" i="1"/>
  <c r="H14" i="1"/>
  <c r="H11" i="1"/>
  <c r="H10" i="1"/>
  <c r="H9" i="1"/>
  <c r="H109" i="1"/>
  <c r="H110" i="1"/>
  <c r="H111" i="1"/>
  <c r="H108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74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30" i="1"/>
  <c r="H72" i="1" l="1"/>
  <c r="H106" i="1"/>
  <c r="H22" i="1"/>
  <c r="H12" i="1"/>
  <c r="H114" i="1"/>
  <c r="H116" i="1" l="1"/>
</calcChain>
</file>

<file path=xl/sharedStrings.xml><?xml version="1.0" encoding="utf-8"?>
<sst xmlns="http://schemas.openxmlformats.org/spreadsheetml/2006/main" count="387" uniqueCount="242">
  <si>
    <t>Category</t>
  </si>
  <si>
    <t>Brand</t>
  </si>
  <si>
    <t>Ref.</t>
  </si>
  <si>
    <t>Item</t>
  </si>
  <si>
    <t>Quantity</t>
  </si>
  <si>
    <t>Unit price</t>
  </si>
  <si>
    <t>Total Price</t>
  </si>
  <si>
    <t>URL</t>
  </si>
  <si>
    <t>Electronics</t>
  </si>
  <si>
    <t>IMO</t>
  </si>
  <si>
    <t>PM69-3040-RY48</t>
  </si>
  <si>
    <t>Main switch - 40A - head nÂ°48</t>
  </si>
  <si>
    <t>https://www.technic-achat.com/sectionneur-rotatif-c2x34597987</t>
  </si>
  <si>
    <t>C4_32R6</t>
  </si>
  <si>
    <t>Overload Protection - 4 to 6A</t>
  </si>
  <si>
    <t>https://www.technic-achat.com/disjoncteur-magneto-thermique-imo-c2x33599356</t>
  </si>
  <si>
    <t>MC10I_S01230</t>
  </si>
  <si>
    <t>Contactors 10A, 4Kw , 230VAC + 1NC</t>
  </si>
  <si>
    <t>https://www.technic-achat.com/contacteur-inverseur-4kw-c2x33601191</t>
  </si>
  <si>
    <t>MCA10</t>
  </si>
  <si>
    <t>Additional contact for contactor - 1NO</t>
  </si>
  <si>
    <t>https://www.technic-achat.com/contact-additionnel-mca-c2x33601289</t>
  </si>
  <si>
    <t>MCOR-1-4</t>
  </si>
  <si>
    <t>Overload Relay - 2,7 to 4A</t>
  </si>
  <si>
    <t>https://www.technic-achat.com/relais-thermique-mcor-1-c2x33601310</t>
  </si>
  <si>
    <t>F&amp;F</t>
  </si>
  <si>
    <t>RLT_TDM10_1C</t>
  </si>
  <si>
    <t>Timer Relay</t>
  </si>
  <si>
    <t>https://www.technic-achat.com/relais-temporise-imo-c2x33603196</t>
  </si>
  <si>
    <t>ER2_5BLUE</t>
  </si>
  <si>
    <t>connection block - blue</t>
  </si>
  <si>
    <t>https://www.technic-achat.com/borne-de-jonction-electrique-c2x33600331</t>
  </si>
  <si>
    <t>ER2_5GREY</t>
  </si>
  <si>
    <t>connection block - grey</t>
  </si>
  <si>
    <t>https://www.technic-achat.com/borne-de-jonction-electrique-c2x33600334</t>
  </si>
  <si>
    <t>ER2_5BROWN</t>
  </si>
  <si>
    <t>connection block - brown</t>
  </si>
  <si>
    <t>https://www.technic-achat.com/borne-de-jonction-electrique-c2x33600332</t>
  </si>
  <si>
    <t>ER2_5RED</t>
  </si>
  <si>
    <t>connection block - red</t>
  </si>
  <si>
    <t>https://www.technic-achat.com/borne-de-jonction-electrique-c2x33600336</t>
  </si>
  <si>
    <t>ERPE25_4</t>
  </si>
  <si>
    <t>connection block - ground</t>
  </si>
  <si>
    <t>https://www.technic-achat.com/borne-de-terre-c2x33600359</t>
  </si>
  <si>
    <t>EP2_5_10_BLUE</t>
  </si>
  <si>
    <t>connection block ending - blue</t>
  </si>
  <si>
    <t>https://www.technic-achat.com/borne-de-jonction-electrique-c2x33600298</t>
  </si>
  <si>
    <t>EP2_5_10_GREY</t>
  </si>
  <si>
    <t>connection block ending - grey</t>
  </si>
  <si>
    <t>https://www.technic-achat.com/borne-de-jonction-electrique-c2x33600301</t>
  </si>
  <si>
    <t>EP2_5_10_BROWN</t>
  </si>
  <si>
    <t>connection block ending - brown</t>
  </si>
  <si>
    <t>https://www.technic-achat.com/borne-de-jonction-electrique-c2x33600299</t>
  </si>
  <si>
    <t>EP2_5_10_RED</t>
  </si>
  <si>
    <t>connection block ending - red</t>
  </si>
  <si>
    <t>https://www.technic-achat.com/borne-de-jonction-electrique-c2x33600304</t>
  </si>
  <si>
    <t>CC2.5_10</t>
  </si>
  <si>
    <t>connection block junction - to be cut</t>
  </si>
  <si>
    <t>https://www.technic-achat.com/barrette-de-jonction-borne-electrique-c2x33599465</t>
  </si>
  <si>
    <t>LMB-230-GREEN</t>
  </si>
  <si>
    <t>green LED</t>
  </si>
  <si>
    <t>https://www.technic-achat.com/voyant-a-led-imo-c2x33601067</t>
  </si>
  <si>
    <t>LMB-230-RED</t>
  </si>
  <si>
    <t>red LED</t>
  </si>
  <si>
    <t>https://www.technic-achat.com/voyant-a-led-imo-c2x33601068</t>
  </si>
  <si>
    <t>LMB-230-YELLOW</t>
  </si>
  <si>
    <t>yellow LED</t>
  </si>
  <si>
    <t>https://www.technic-achat.com/voyant-a-led-imo-c2x33601070</t>
  </si>
  <si>
    <t>control box - 2 buttons</t>
  </si>
  <si>
    <t>https://www.technic-achat.com/kit-boite-a-bouton-imo-c2x33599185</t>
  </si>
  <si>
    <t>B4TU20</t>
  </si>
  <si>
    <t>2 NO</t>
  </si>
  <si>
    <t>https://www.technic-achat.com/kit-boite-a-bouton-imo-c2x33599015</t>
  </si>
  <si>
    <t>B4TU02</t>
  </si>
  <si>
    <t>2 NC</t>
  </si>
  <si>
    <t>https://www.technic-achat.com/kit-boite-a-bouton-imo-c2x33599012</t>
  </si>
  <si>
    <t>BS3KN1</t>
  </si>
  <si>
    <t>3 position button - back to 0</t>
  </si>
  <si>
    <t>https://www.technic-achat.com/bouton-rotatif-c2x33599308</t>
  </si>
  <si>
    <t>B3P3RED-0</t>
  </si>
  <si>
    <t>push button</t>
  </si>
  <si>
    <t>https://www.technic-achat.com/bouton-poussoir-arret-d-urgence-imo-c2x33599006</t>
  </si>
  <si>
    <t>SCHNEIDER</t>
  </si>
  <si>
    <t>XCS MP59L2</t>
  </si>
  <si>
    <t>safety switch</t>
  </si>
  <si>
    <t>https://www.rexel.fr/frx/Cat%C3%A9gorie/Produits-Industriels/S%C3%A9curit%C3%A9-machine/Interrupteur-de-s%C3%A9curit%C3%A9/Preventa-XCS-M---inter-de-pos-de-s%C3%A9cu-plastique-%C3%A0-cl%C3%A9---1O%2B1F---pr%C3%A9-cabl%C3%A9-2m/SCHXCSMP59L2/p/71351878</t>
  </si>
  <si>
    <t>XCS</t>
  </si>
  <si>
    <t>safety switch key (90Â°)</t>
  </si>
  <si>
    <t>https://www.rexel.fr/frx/Cat%C3%A9gorie/Produits-Industriels/S%C3%A9curit%C3%A9-machine/Interrupteur-de-s%C3%A9curit%C3%A9/Preventa-XCS---cl%C3%A9-%C3%A0-angle-droit---pour-interrupteur-de-s%C3%A9curit%C3%A9-en-plastique/SCHXCSZ84/p/71393810</t>
  </si>
  <si>
    <t>cable 5G15 (3 colors + blue + ground)</t>
  </si>
  <si>
    <t>https://www.rexel.fr/frx/Cat%C3%A9gorie/Fils-et-C%C3%A2bles/C%C3%A2ble-d%27alimentation-en-%C3%A9nergie/C%C3%A2ble-souple-H07RNF/H07-RNF-5G1%2C5-C50M/FILH07RNF5G1%2C5C50/p/61538224</t>
  </si>
  <si>
    <t>cable 5G15 (1 +2 + 3 + 4 + ground)</t>
  </si>
  <si>
    <t>IP44 380/415V 3P+N+T 16A</t>
  </si>
  <si>
    <t>5 pin 16A plug</t>
  </si>
  <si>
    <t>https://www.technic-achat.com/fiches-et-prises-c2x33600436</t>
  </si>
  <si>
    <t>cable black 1,5mm2</t>
  </si>
  <si>
    <t>https://www.technic-achat.com/fil-electrique-souple-technic-achat-ho7-c2x33600496</t>
  </si>
  <si>
    <t>cable red 1,5mm2</t>
  </si>
  <si>
    <t>https://www.technic-achat.com/fil-electrique-souple-technic-achat-ho7-c2x33600497</t>
  </si>
  <si>
    <t>cable blue 1,5mm2</t>
  </si>
  <si>
    <t>https://www.technic-achat.com/fil-electrique-souple-technic-achat-ho7-c2x33600494</t>
  </si>
  <si>
    <t>cable guide 25x40</t>
  </si>
  <si>
    <t>https://www.technic-achat.com/goulottes-electriques-c2x33599866</t>
  </si>
  <si>
    <t>DINRAIL2MG_SLOT</t>
  </si>
  <si>
    <t>DIN rail</t>
  </si>
  <si>
    <t>https://www.technic-achat.com/rail-din-c2x33599943</t>
  </si>
  <si>
    <t>cable tie</t>
  </si>
  <si>
    <t>https://www.technic-achat.com/collier-de-serrage-et-basette-adhesive-technic-achat-c2x33599705</t>
  </si>
  <si>
    <t>cable wrap</t>
  </si>
  <si>
    <t>https://www.technic-achat.com/gaine-spiralee-c2x33600722</t>
  </si>
  <si>
    <t>cable gland M16</t>
  </si>
  <si>
    <t>https://www.technic-achat.com/presse-etoupe-m16-ip68-gris-4mm-8mm-lot-de-10-pieces-c2x35353358</t>
  </si>
  <si>
    <t>cable grand M20</t>
  </si>
  <si>
    <t>https://www.technic-achat.com/presse-etoupe-m20-ip68-gris-6mm-12mm-lot-de-10-pieces-c2x35353359</t>
  </si>
  <si>
    <t>DIN 16 AWG</t>
  </si>
  <si>
    <t>cable end</t>
  </si>
  <si>
    <t>https://fr.rs-online.com/web/p/embouts-de-cablage/0458718</t>
  </si>
  <si>
    <t>FASTON 6.3</t>
  </si>
  <si>
    <t>https://fr.rs-online.com/web/p/cosses-faston/0534705</t>
  </si>
  <si>
    <t>Fasteners</t>
  </si>
  <si>
    <t>ISO 4762 - M16 x 25 -10.9</t>
  </si>
  <si>
    <t>Bearings</t>
  </si>
  <si>
    <t>ISO 7090-16-200 HV</t>
  </si>
  <si>
    <t>ISO 7040 - M10-10</t>
  </si>
  <si>
    <t>Shredder box vertical fixation</t>
  </si>
  <si>
    <t>ISO 4762 - M5 x 12 - 8.8</t>
  </si>
  <si>
    <t>Shredder box - Bearing protection</t>
  </si>
  <si>
    <t>ISO 7090-8-200 HV</t>
  </si>
  <si>
    <t>Shredder box horizontal fixation &amp; shredder box to funnel or sieve</t>
  </si>
  <si>
    <t>ISO 7040 - M8-10</t>
  </si>
  <si>
    <t>Shredder box horizontal fixation</t>
  </si>
  <si>
    <t>ISO 7090-10-200 HV</t>
  </si>
  <si>
    <t>Shredder box vertical fixation &amp; shredder box to funnel or sieve</t>
  </si>
  <si>
    <t>ISO 4762 - M8 x 12</t>
  </si>
  <si>
    <t>Shredder box - Sieve &amp; Funnel fixation</t>
  </si>
  <si>
    <t>ISO 4762 -M5 x 8 - 8.8</t>
  </si>
  <si>
    <t>Coupling bottom cover fixation</t>
  </si>
  <si>
    <t>ISO 7089 - 6,4 x 12</t>
  </si>
  <si>
    <t>Electronic box fixation</t>
  </si>
  <si>
    <t>ISO 4762 - M6 x 15</t>
  </si>
  <si>
    <t>ISO 7089 - 3,2 x 7</t>
  </si>
  <si>
    <t>Hopper cover plate locker fixation</t>
  </si>
  <si>
    <t>DIN 934 - M3</t>
  </si>
  <si>
    <t>DIN 965 - M3 x 8</t>
  </si>
  <si>
    <t>ISO 7089 - 4,3 x 9</t>
  </si>
  <si>
    <t>Hopper door hinge fixation</t>
  </si>
  <si>
    <t>ISO 10511 - M4</t>
  </si>
  <si>
    <t>ISO 4762 - M4 x 12</t>
  </si>
  <si>
    <t>ISO 4762 - M4 x 20 - 8.8</t>
  </si>
  <si>
    <t>Safety switch</t>
  </si>
  <si>
    <t>ISO 4762 - M4 x 16 - 8.8</t>
  </si>
  <si>
    <t>Safety switch key</t>
  </si>
  <si>
    <t>ISO 7040 - M4 - 8</t>
  </si>
  <si>
    <t>Safety switch &amp; Safety switch key</t>
  </si>
  <si>
    <t>Coupling protection</t>
  </si>
  <si>
    <t>Coupling protection to frame fixation</t>
  </si>
  <si>
    <t>ISO 4014 - M10 x 40 - 10.9</t>
  </si>
  <si>
    <t>Motor fixation</t>
  </si>
  <si>
    <t>ISO 7090-8-200 HV (1)</t>
  </si>
  <si>
    <t>Shredder box fixation to frame</t>
  </si>
  <si>
    <t>Hopper to the SHR box and SHR Box to the frame</t>
  </si>
  <si>
    <t>ISO 7090-10-20 HV</t>
  </si>
  <si>
    <t xml:space="preserve">Motor fixation </t>
  </si>
  <si>
    <t>ISO 4762 - M8 x 25 - 8.8</t>
  </si>
  <si>
    <t>Hopper to shredder box fixation</t>
  </si>
  <si>
    <t>ISO 4014 - M8 x 55 - 8.8</t>
  </si>
  <si>
    <t>ISO 4762 -M4 x 15 - 8.8</t>
  </si>
  <si>
    <t>Control box fixation</t>
  </si>
  <si>
    <t>DIN 934 - M10 - 8.8</t>
  </si>
  <si>
    <t>Miscellaneous</t>
  </si>
  <si>
    <t>Main hopper lid hinge</t>
  </si>
  <si>
    <t>https://www.ganternorm.com/en/products/3.3-Hinging-latching-locking-of-doors-and-covers/Hinges-with-indexing-function/GN-122.1-Hinges-with-indexing-positions-Plastic</t>
  </si>
  <si>
    <t>Small hopper lid hinge</t>
  </si>
  <si>
    <t>Small hopper lid lock</t>
  </si>
  <si>
    <t>https://fr.rs-online.com/web/p/loquets-de-portes/3410337/</t>
  </si>
  <si>
    <t>AUER</t>
  </si>
  <si>
    <t>EURO 300x400x220</t>
  </si>
  <si>
    <t>Container for shredded plastic</t>
  </si>
  <si>
    <t>https://www.auer-packaging.com/nl/en/Euro-containers-solid/EG-4322-HG.html</t>
  </si>
  <si>
    <t>Safety stickers</t>
  </si>
  <si>
    <t>/</t>
  </si>
  <si>
    <t>To be defined with risk analysis</t>
  </si>
  <si>
    <t xml:space="preserve">CE plate </t>
  </si>
  <si>
    <t>To be defined by the builder</t>
  </si>
  <si>
    <t>Motor</t>
  </si>
  <si>
    <t>CEMER</t>
  </si>
  <si>
    <t>IE3-MSE90L-4</t>
  </si>
  <si>
    <t>Motor 1.5kW - 1370RPM - 400V - IE3</t>
  </si>
  <si>
    <t>Reducer</t>
  </si>
  <si>
    <t>YLMAZ</t>
  </si>
  <si>
    <t>OIECE0300-0418</t>
  </si>
  <si>
    <t>Reducer 1/30 - 90RPM - axis 30mm</t>
  </si>
  <si>
    <t>Reducer end cap</t>
  </si>
  <si>
    <t>Bearing</t>
  </si>
  <si>
    <t>UCFL 206 - 30mm</t>
  </si>
  <si>
    <t>https://www.conrad.nl/p/flenslager-htb-gietijzer-ucfl-206-boordiameter-30-mm-gatafstand-117-mm-197049</t>
  </si>
  <si>
    <t>Coupling</t>
  </si>
  <si>
    <t>FENNER</t>
  </si>
  <si>
    <t>HRC 150 - type F</t>
  </si>
  <si>
    <t>coupling type F</t>
  </si>
  <si>
    <t>https://shop.eriks.nl/en/mechanical-power-transmission-shaft-couplings-flexible-couplings/hrc-elastomeric-coupling-hub-size-150-type-f-with-tapered-bore-for-taper-lock-2012-11423333/</t>
  </si>
  <si>
    <t>HRC 150 - type H</t>
  </si>
  <si>
    <t>coupling type H</t>
  </si>
  <si>
    <t>https://shop.eriks.nl/en/mechanical-power-transmission-shaft-couplings-flexible-couplings/hrc-elastomeric-coupling-hub-size-150-type-h-with-tapered-bore-for-taper-lock-2012-11423334/</t>
  </si>
  <si>
    <t>Spider 150</t>
  </si>
  <si>
    <t>coupling rubber for HRC</t>
  </si>
  <si>
    <t>https://shop.eriks.nl/en/spider-for-hrc-jaw-coupling-size-150-11423335/</t>
  </si>
  <si>
    <t>2012-30</t>
  </si>
  <si>
    <t>taper lock</t>
  </si>
  <si>
    <t>https://shop.eriks.nl/en/mechanical-power-transmission-shaft-fixings-conical-clamping-bushes-taper-bush-taper-lock-bushes-metric-bore/taper-lock-bush-metric-bore-2012-30-11422654/</t>
  </si>
  <si>
    <t>DIN 6885 A14 x 9 x 70</t>
  </si>
  <si>
    <t>Parallel key 70mm</t>
  </si>
  <si>
    <t>https://www.fabory.com/nl/vlakke-inlegspie-met-ronde-einden-hoog-type-din-6885-a-staal-c45%2bc-blank-14x9x70mm/p/39250149070</t>
  </si>
  <si>
    <t xml:space="preserve">DIN 6885 A14 x 9 x 80 </t>
  </si>
  <si>
    <t>Parallel key 80mm</t>
  </si>
  <si>
    <t>https://www.fabory.com/nl/vlakke-inlegspie-met-ronde-einden-hoog-type-din-6885-a-staal-c45%2bc-blank-14x9x80mm/p/39250149080</t>
  </si>
  <si>
    <t>Axis</t>
  </si>
  <si>
    <t>CONTRACTOR</t>
  </si>
  <si>
    <t>Frame</t>
  </si>
  <si>
    <t xml:space="preserve">Paint </t>
  </si>
  <si>
    <t>RAL 7047</t>
  </si>
  <si>
    <t>For painting: Frame, shredder box and hopper</t>
  </si>
  <si>
    <t>PP colors</t>
  </si>
  <si>
    <t>RAL 5012</t>
  </si>
  <si>
    <t>For painting: bearing and coupling protection, funnel and mesh</t>
  </si>
  <si>
    <t>TOTAL</t>
  </si>
  <si>
    <t>Laser cut box</t>
  </si>
  <si>
    <t>Document</t>
  </si>
  <si>
    <t>Machine type &amp; model</t>
  </si>
  <si>
    <t>A</t>
  </si>
  <si>
    <t>First issue</t>
  </si>
  <si>
    <t>Revision :</t>
  </si>
  <si>
    <t>Revision date :</t>
  </si>
  <si>
    <t>Revision changes :</t>
  </si>
  <si>
    <t>SHRB-3.3 BOM</t>
  </si>
  <si>
    <t>SHREDDER BASIC 3.3</t>
  </si>
  <si>
    <t>CORCOM</t>
  </si>
  <si>
    <t>10AYO1</t>
  </si>
  <si>
    <t>RFI filter</t>
  </si>
  <si>
    <t>https://fr.rs-online.com/web/p/filtres-secteurs/8813813</t>
  </si>
  <si>
    <t>https://www.technic-achat.com/coffret-plastique-h400xl300xp165-c2x35094116</t>
  </si>
  <si>
    <t>Electric box - L400xW300xD165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</si>
</sst>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€-2]\ #,##0.00;[Red]\-[$€-2]\ #,##0.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75">
    <xf numFmtId="0" fontId="0" fillId="0" borderId="0" xfId="0"/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/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164" fontId="0" fillId="0" borderId="0" xfId="0" applyNumberFormat="1" applyBorder="1" applyAlignment="1">
      <alignment horizontal="center" vertical="center"/>
    </xf>
    <xf numFmtId="0" fontId="0" fillId="0" borderId="0" xfId="0" applyFill="1"/>
    <xf numFmtId="0" fontId="16" fillId="34" borderId="17" xfId="0" applyFont="1" applyFill="1" applyBorder="1" applyAlignment="1">
      <alignment horizontal="center" vertical="center"/>
    </xf>
    <xf numFmtId="0" fontId="16" fillId="34" borderId="18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164" fontId="0" fillId="0" borderId="11" xfId="0" applyNumberFormat="1" applyBorder="1" applyAlignment="1">
      <alignment horizontal="center" vertical="center"/>
    </xf>
    <xf numFmtId="0" fontId="16" fillId="33" borderId="14" xfId="0" applyFont="1" applyFill="1" applyBorder="1" applyAlignment="1">
      <alignment horizontal="center" vertical="center"/>
    </xf>
    <xf numFmtId="0" fontId="16" fillId="33" borderId="15" xfId="0" applyFont="1" applyFill="1" applyBorder="1" applyAlignment="1">
      <alignment horizontal="center" vertical="center"/>
    </xf>
    <xf numFmtId="0" fontId="16" fillId="33" borderId="15" xfId="0" applyFont="1" applyFill="1" applyBorder="1" applyAlignment="1">
      <alignment vertical="center"/>
    </xf>
    <xf numFmtId="164" fontId="16" fillId="33" borderId="15" xfId="0" applyNumberFormat="1" applyFont="1" applyFill="1" applyBorder="1" applyAlignment="1">
      <alignment horizontal="center" vertical="center"/>
    </xf>
    <xf numFmtId="0" fontId="19" fillId="34" borderId="17" xfId="0" applyFont="1" applyFill="1" applyBorder="1" applyAlignment="1">
      <alignment horizontal="center" vertical="center"/>
    </xf>
    <xf numFmtId="0" fontId="19" fillId="34" borderId="18" xfId="0" applyFont="1" applyFill="1" applyBorder="1" applyAlignment="1">
      <alignment horizontal="center" vertical="center"/>
    </xf>
    <xf numFmtId="0" fontId="19" fillId="34" borderId="18" xfId="0" applyFont="1" applyFill="1" applyBorder="1" applyAlignment="1">
      <alignment vertical="center"/>
    </xf>
    <xf numFmtId="164" fontId="19" fillId="34" borderId="18" xfId="0" applyNumberFormat="1" applyFont="1" applyFill="1" applyBorder="1" applyAlignment="1">
      <alignment horizontal="center" vertical="center"/>
    </xf>
    <xf numFmtId="0" fontId="16" fillId="34" borderId="20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6" fillId="33" borderId="23" xfId="0" applyFont="1" applyFill="1" applyBorder="1" applyAlignment="1">
      <alignment horizontal="center" vertical="center"/>
    </xf>
    <xf numFmtId="0" fontId="19" fillId="34" borderId="20" xfId="0" applyFont="1" applyFill="1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16" fillId="33" borderId="23" xfId="0" applyFont="1" applyFill="1" applyBorder="1" applyAlignment="1">
      <alignment vertical="center"/>
    </xf>
    <xf numFmtId="0" fontId="19" fillId="34" borderId="20" xfId="0" applyFont="1" applyFill="1" applyBorder="1" applyAlignment="1">
      <alignment vertical="center"/>
    </xf>
    <xf numFmtId="164" fontId="0" fillId="0" borderId="22" xfId="0" applyNumberFormat="1" applyBorder="1" applyAlignment="1">
      <alignment horizontal="center" vertical="center"/>
    </xf>
    <xf numFmtId="164" fontId="0" fillId="0" borderId="21" xfId="0" applyNumberFormat="1" applyBorder="1" applyAlignment="1">
      <alignment horizontal="center" vertical="center"/>
    </xf>
    <xf numFmtId="0" fontId="16" fillId="34" borderId="24" xfId="0" applyFont="1" applyFill="1" applyBorder="1" applyAlignment="1">
      <alignment horizontal="center" vertical="center"/>
    </xf>
    <xf numFmtId="0" fontId="0" fillId="0" borderId="25" xfId="0" applyBorder="1" applyAlignment="1">
      <alignment horizontal="right" vertical="center"/>
    </xf>
    <xf numFmtId="0" fontId="0" fillId="0" borderId="26" xfId="0" applyBorder="1" applyAlignment="1">
      <alignment horizontal="right" vertical="center"/>
    </xf>
    <xf numFmtId="0" fontId="16" fillId="33" borderId="27" xfId="0" applyFont="1" applyFill="1" applyBorder="1" applyAlignment="1">
      <alignment horizontal="right" vertical="center"/>
    </xf>
    <xf numFmtId="0" fontId="18" fillId="0" borderId="26" xfId="42" applyBorder="1" applyAlignment="1">
      <alignment horizontal="right" vertical="center"/>
    </xf>
    <xf numFmtId="0" fontId="18" fillId="0" borderId="25" xfId="42" applyBorder="1" applyAlignment="1">
      <alignment horizontal="right" vertical="center"/>
    </xf>
    <xf numFmtId="0" fontId="19" fillId="34" borderId="24" xfId="0" applyFont="1" applyFill="1" applyBorder="1" applyAlignment="1">
      <alignment horizontal="right" vertical="center"/>
    </xf>
    <xf numFmtId="0" fontId="0" fillId="0" borderId="33" xfId="0" applyBorder="1" applyAlignment="1">
      <alignment horizontal="left" vertical="center"/>
    </xf>
    <xf numFmtId="14" fontId="0" fillId="0" borderId="34" xfId="0" applyNumberFormat="1" applyBorder="1" applyAlignment="1">
      <alignment horizontal="left" vertical="center"/>
    </xf>
    <xf numFmtId="164" fontId="0" fillId="0" borderId="37" xfId="0" applyNumberFormat="1" applyBorder="1" applyAlignment="1">
      <alignment horizontal="center" vertical="center"/>
    </xf>
    <xf numFmtId="0" fontId="18" fillId="0" borderId="0" xfId="42" applyAlignment="1">
      <alignment horizontal="right" vertical="center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6" fillId="0" borderId="17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/>
    </xf>
    <xf numFmtId="0" fontId="16" fillId="0" borderId="19" xfId="0" applyFont="1" applyFill="1" applyBorder="1" applyAlignment="1">
      <alignment horizontal="center" vertical="center"/>
    </xf>
    <xf numFmtId="0" fontId="16" fillId="0" borderId="11" xfId="0" applyFont="1" applyBorder="1" applyAlignment="1">
      <alignment horizontal="right" vertical="center"/>
    </xf>
    <xf numFmtId="0" fontId="16" fillId="0" borderId="31" xfId="0" applyFont="1" applyBorder="1" applyAlignment="1">
      <alignment horizontal="right" vertical="center"/>
    </xf>
    <xf numFmtId="0" fontId="16" fillId="0" borderId="32" xfId="0" applyFont="1" applyBorder="1" applyAlignment="1">
      <alignment horizontal="right" vertical="center"/>
    </xf>
    <xf numFmtId="0" fontId="16" fillId="0" borderId="0" xfId="0" applyFont="1" applyBorder="1" applyAlignment="1">
      <alignment horizontal="right" vertical="center"/>
    </xf>
    <xf numFmtId="0" fontId="16" fillId="0" borderId="15" xfId="0" applyFont="1" applyBorder="1" applyAlignment="1">
      <alignment horizontal="right" vertical="center"/>
    </xf>
    <xf numFmtId="0" fontId="0" fillId="0" borderId="35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16" fillId="0" borderId="28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technic-achat.com/borne-de-jonction-electrique-c2x33600304" TargetMode="External"/><Relationship Id="rId18" Type="http://schemas.openxmlformats.org/officeDocument/2006/relationships/hyperlink" Target="https://www.technic-achat.com/kit-boite-a-bouton-imo-c2x33599012" TargetMode="External"/><Relationship Id="rId26" Type="http://schemas.openxmlformats.org/officeDocument/2006/relationships/hyperlink" Target="https://www.technic-achat.com/fil-electrique-souple-technic-achat-ho7-c2x33600496" TargetMode="External"/><Relationship Id="rId39" Type="http://schemas.openxmlformats.org/officeDocument/2006/relationships/hyperlink" Target="https://www.technic-achat.com/barrette-de-jonction-borne-electrique-c2x33599465" TargetMode="External"/><Relationship Id="rId21" Type="http://schemas.openxmlformats.org/officeDocument/2006/relationships/hyperlink" Target="https://www.rexel.fr/frx/Cat%C3%A9gorie/Produits-Industriels/S%C3%A9curit%C3%A9-machine/Interrupteur-de-s%C3%A9curit%C3%A9/Preventa-XCS-M---inter-de-pos-de-s%C3%A9cu-plastique-%C3%A0-cl%C3%A9---1O%2B1F---pr%C3%A9-cabl%C3%A9-2m/SCHXCSMP59L2/p/71351878" TargetMode="External"/><Relationship Id="rId34" Type="http://schemas.openxmlformats.org/officeDocument/2006/relationships/hyperlink" Target="https://www.technic-achat.com/presse-etoupe-m20-ip68-gris-6mm-12mm-lot-de-10-pieces-c2x35353359" TargetMode="External"/><Relationship Id="rId42" Type="http://schemas.openxmlformats.org/officeDocument/2006/relationships/hyperlink" Target="https://fr.rs-online.com/web/p/loquets-de-portes/3410337/" TargetMode="External"/><Relationship Id="rId47" Type="http://schemas.openxmlformats.org/officeDocument/2006/relationships/hyperlink" Target="https://shop.eriks.nl/en/mechanical-power-transmission-shaft-couplings-flexible-couplings/hrc-elastomeric-coupling-hub-size-150-type-h-with-tapered-bore-for-taper-lock-2012-11423334/" TargetMode="External"/><Relationship Id="rId50" Type="http://schemas.openxmlformats.org/officeDocument/2006/relationships/hyperlink" Target="https://www.fabory.com/nl/vlakke-inlegspie-met-ronde-einden-hoog-type-din-6885-a-staal-c45%2bc-blank-14x9x80mm/p/39250149080" TargetMode="External"/><Relationship Id="rId7" Type="http://schemas.openxmlformats.org/officeDocument/2006/relationships/hyperlink" Target="https://www.technic-achat.com/borne-de-jonction-electrique-c2x33600334" TargetMode="External"/><Relationship Id="rId2" Type="http://schemas.openxmlformats.org/officeDocument/2006/relationships/hyperlink" Target="https://www.technic-achat.com/disjoncteur-magneto-thermique-imo-c2x33599356" TargetMode="External"/><Relationship Id="rId16" Type="http://schemas.openxmlformats.org/officeDocument/2006/relationships/hyperlink" Target="https://www.technic-achat.com/kit-boite-a-bouton-imo-c2x33599185" TargetMode="External"/><Relationship Id="rId29" Type="http://schemas.openxmlformats.org/officeDocument/2006/relationships/hyperlink" Target="https://www.technic-achat.com/goulottes-electriques-c2x33599866" TargetMode="External"/><Relationship Id="rId11" Type="http://schemas.openxmlformats.org/officeDocument/2006/relationships/hyperlink" Target="https://www.technic-achat.com/borne-de-jonction-electrique-c2x33600301" TargetMode="External"/><Relationship Id="rId24" Type="http://schemas.openxmlformats.org/officeDocument/2006/relationships/hyperlink" Target="https://www.rexel.fr/frx/Cat%C3%A9gorie/Fils-et-C%C3%A2bles/C%C3%A2ble-d%27alimentation-en-%C3%A9nergie/C%C3%A2ble-souple-H07RNF/H07-RNF-5G1%2C5-C50M/FILH07RNF5G1%2C5C50/p/61538224" TargetMode="External"/><Relationship Id="rId32" Type="http://schemas.openxmlformats.org/officeDocument/2006/relationships/hyperlink" Target="https://www.technic-achat.com/gaine-spiralee-c2x33600722" TargetMode="External"/><Relationship Id="rId37" Type="http://schemas.openxmlformats.org/officeDocument/2006/relationships/hyperlink" Target="https://www.technic-achat.com/contacteur-inverseur-4kw-c2x33601191" TargetMode="External"/><Relationship Id="rId40" Type="http://schemas.openxmlformats.org/officeDocument/2006/relationships/hyperlink" Target="https://www.technic-achat.com/voyant-a-led-imo-c2x33601070" TargetMode="External"/><Relationship Id="rId45" Type="http://schemas.openxmlformats.org/officeDocument/2006/relationships/hyperlink" Target="https://www.conrad.nl/p/flenslager-htb-gietijzer-ucfl-206-boordiameter-30-mm-gatafstand-117-mm-197049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s://www.technic-achat.com/relais-temporise-imo-c2x33603196" TargetMode="External"/><Relationship Id="rId10" Type="http://schemas.openxmlformats.org/officeDocument/2006/relationships/hyperlink" Target="https://www.technic-achat.com/borne-de-jonction-electrique-c2x33600298" TargetMode="External"/><Relationship Id="rId19" Type="http://schemas.openxmlformats.org/officeDocument/2006/relationships/hyperlink" Target="https://www.technic-achat.com/bouton-rotatif-c2x33599308" TargetMode="External"/><Relationship Id="rId31" Type="http://schemas.openxmlformats.org/officeDocument/2006/relationships/hyperlink" Target="https://www.technic-achat.com/collier-de-serrage-et-basette-adhesive-technic-achat-c2x33599705" TargetMode="External"/><Relationship Id="rId44" Type="http://schemas.openxmlformats.org/officeDocument/2006/relationships/hyperlink" Target="https://www.ganternorm.com/en/products/3.3-Hinging-latching-locking-of-doors-and-covers/Hinges-with-indexing-function/GN-122.1-Hinges-with-indexing-positions-Plastic" TargetMode="External"/><Relationship Id="rId52" Type="http://schemas.openxmlformats.org/officeDocument/2006/relationships/hyperlink" Target="https://fr.rs-online.com/web/p/filtres-secteurs/8813813" TargetMode="External"/><Relationship Id="rId4" Type="http://schemas.openxmlformats.org/officeDocument/2006/relationships/hyperlink" Target="https://www.technic-achat.com/relais-thermique-mcor-1-c2x33601310" TargetMode="External"/><Relationship Id="rId9" Type="http://schemas.openxmlformats.org/officeDocument/2006/relationships/hyperlink" Target="https://www.technic-achat.com/borne-de-terre-c2x33600359" TargetMode="External"/><Relationship Id="rId14" Type="http://schemas.openxmlformats.org/officeDocument/2006/relationships/hyperlink" Target="https://www.technic-achat.com/voyant-a-led-imo-c2x33601067" TargetMode="External"/><Relationship Id="rId22" Type="http://schemas.openxmlformats.org/officeDocument/2006/relationships/hyperlink" Target="https://www.rexel.fr/frx/Cat%C3%A9gorie/Produits-Industriels/S%C3%A9curit%C3%A9-machine/Interrupteur-de-s%C3%A9curit%C3%A9/Preventa-XCS---cl%C3%A9-%C3%A0-angle-droit---pour-interrupteur-de-s%C3%A9curit%C3%A9-en-plastique/SCHXCSZ84/p/71393810" TargetMode="External"/><Relationship Id="rId27" Type="http://schemas.openxmlformats.org/officeDocument/2006/relationships/hyperlink" Target="https://www.technic-achat.com/fil-electrique-souple-technic-achat-ho7-c2x33600497" TargetMode="External"/><Relationship Id="rId30" Type="http://schemas.openxmlformats.org/officeDocument/2006/relationships/hyperlink" Target="https://www.technic-achat.com/rail-din-c2x33599943" TargetMode="External"/><Relationship Id="rId35" Type="http://schemas.openxmlformats.org/officeDocument/2006/relationships/hyperlink" Target="https://fr.rs-online.com/web/p/embouts-de-cablage/0458718" TargetMode="External"/><Relationship Id="rId43" Type="http://schemas.openxmlformats.org/officeDocument/2006/relationships/hyperlink" Target="https://www.auer-packaging.com/nl/en/Euro-containers-solid/EG-4322-HG.html" TargetMode="External"/><Relationship Id="rId48" Type="http://schemas.openxmlformats.org/officeDocument/2006/relationships/hyperlink" Target="https://shop.eriks.nl/en/spider-for-hrc-jaw-coupling-size-150-11423335/" TargetMode="External"/><Relationship Id="rId8" Type="http://schemas.openxmlformats.org/officeDocument/2006/relationships/hyperlink" Target="https://www.technic-achat.com/borne-de-jonction-electrique-c2x33600332" TargetMode="External"/><Relationship Id="rId51" Type="http://schemas.openxmlformats.org/officeDocument/2006/relationships/hyperlink" Target="https://www.fabory.com/nl/vlakke-inlegspie-met-ronde-einden-hoog-type-din-6885-a-staal-c45%2bc-blank-14x9x70mm/p/39250149070" TargetMode="External"/><Relationship Id="rId3" Type="http://schemas.openxmlformats.org/officeDocument/2006/relationships/hyperlink" Target="https://www.technic-achat.com/contact-additionnel-mca-c2x33601289" TargetMode="External"/><Relationship Id="rId12" Type="http://schemas.openxmlformats.org/officeDocument/2006/relationships/hyperlink" Target="https://www.technic-achat.com/borne-de-jonction-electrique-c2x33600299" TargetMode="External"/><Relationship Id="rId17" Type="http://schemas.openxmlformats.org/officeDocument/2006/relationships/hyperlink" Target="https://www.technic-achat.com/kit-boite-a-bouton-imo-c2x33599015" TargetMode="External"/><Relationship Id="rId25" Type="http://schemas.openxmlformats.org/officeDocument/2006/relationships/hyperlink" Target="https://www.technic-achat.com/fiches-et-prises-c2x33600436" TargetMode="External"/><Relationship Id="rId33" Type="http://schemas.openxmlformats.org/officeDocument/2006/relationships/hyperlink" Target="https://www.technic-achat.com/presse-etoupe-m16-ip68-gris-4mm-8mm-lot-de-10-pieces-c2x35353358" TargetMode="External"/><Relationship Id="rId38" Type="http://schemas.openxmlformats.org/officeDocument/2006/relationships/hyperlink" Target="https://www.technic-achat.com/borne-de-jonction-electrique-c2x33600336" TargetMode="External"/><Relationship Id="rId46" Type="http://schemas.openxmlformats.org/officeDocument/2006/relationships/hyperlink" Target="https://shop.eriks.nl/en/mechanical-power-transmission-shaft-couplings-flexible-couplings/hrc-elastomeric-coupling-hub-size-150-type-f-with-tapered-bore-for-taper-lock-2012-11423333/" TargetMode="External"/><Relationship Id="rId20" Type="http://schemas.openxmlformats.org/officeDocument/2006/relationships/hyperlink" Target="https://www.technic-achat.com/bouton-poussoir-arret-d-urgence-imo-c2x33599006" TargetMode="External"/><Relationship Id="rId41" Type="http://schemas.openxmlformats.org/officeDocument/2006/relationships/hyperlink" Target="https://www.ganternorm.com/en/products/3.3-Hinging-latching-locking-of-doors-and-covers/Hinges-with-indexing-function/GN-122.1-Hinges-with-indexing-positions-Plastic" TargetMode="External"/><Relationship Id="rId1" Type="http://schemas.openxmlformats.org/officeDocument/2006/relationships/hyperlink" Target="https://www.technic-achat.com/sectionneur-rotatif-c2x34597987" TargetMode="External"/><Relationship Id="rId6" Type="http://schemas.openxmlformats.org/officeDocument/2006/relationships/hyperlink" Target="https://www.technic-achat.com/borne-de-jonction-electrique-c2x33600331" TargetMode="External"/><Relationship Id="rId15" Type="http://schemas.openxmlformats.org/officeDocument/2006/relationships/hyperlink" Target="https://www.technic-achat.com/voyant-a-led-imo-c2x33601068" TargetMode="External"/><Relationship Id="rId23" Type="http://schemas.openxmlformats.org/officeDocument/2006/relationships/hyperlink" Target="https://www.rexel.fr/frx/Cat%C3%A9gorie/Fils-et-C%C3%A2bles/C%C3%A2ble-d%27alimentation-en-%C3%A9nergie/C%C3%A2ble-souple-H07RNF/H07-RNF-5G1%2C5-C50M/FILH07RNF5G1%2C5C50/p/61538224" TargetMode="External"/><Relationship Id="rId28" Type="http://schemas.openxmlformats.org/officeDocument/2006/relationships/hyperlink" Target="https://www.technic-achat.com/fil-electrique-souple-technic-achat-ho7-c2x33600494" TargetMode="External"/><Relationship Id="rId36" Type="http://schemas.openxmlformats.org/officeDocument/2006/relationships/hyperlink" Target="https://fr.rs-online.com/web/p/cosses-faston/0534705" TargetMode="External"/><Relationship Id="rId49" Type="http://schemas.openxmlformats.org/officeDocument/2006/relationships/hyperlink" Target="https://shop.eriks.nl/en/mechanical-power-transmission-shaft-fixings-conical-clamping-bushes-taper-bush-taper-lock-bushes-metric-bore/taper-lock-bush-metric-bore-2012-30-1142265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16"/>
  <sheetViews>
    <sheetView tabSelected="1" topLeftCell="A86" workbookViewId="0">
      <selection activeCell="I100" sqref="I100"/>
    </sheetView>
  </sheetViews>
  <sheetFormatPr defaultRowHeight="14.4" x14ac:dyDescent="0.3"/>
  <cols>
    <col min="1" max="1" width="1.77734375" customWidth="1"/>
    <col min="2" max="2" width="12.5546875" style="3" bestFit="1" customWidth="1"/>
    <col min="3" max="3" width="12.5546875" style="3" customWidth="1"/>
    <col min="4" max="4" width="23.5546875" style="2" bestFit="1" customWidth="1"/>
    <col min="5" max="5" width="55.5546875" style="2" bestFit="1" customWidth="1"/>
    <col min="6" max="8" width="10.21875" style="3" customWidth="1"/>
    <col min="9" max="9" width="65.109375" style="1" customWidth="1"/>
  </cols>
  <sheetData>
    <row r="1" spans="2:9" ht="4.95" customHeight="1" thickBot="1" x14ac:dyDescent="0.35"/>
    <row r="2" spans="2:9" ht="14.4" customHeight="1" x14ac:dyDescent="0.3">
      <c r="B2" s="62" t="s">
        <v>227</v>
      </c>
      <c r="C2" s="63"/>
      <c r="D2" s="62" t="s">
        <v>228</v>
      </c>
      <c r="E2" s="68"/>
      <c r="F2" s="63"/>
      <c r="G2" s="55" t="s">
        <v>231</v>
      </c>
      <c r="H2" s="55"/>
      <c r="I2" s="44" t="s">
        <v>229</v>
      </c>
    </row>
    <row r="3" spans="2:9" ht="14.4" customHeight="1" x14ac:dyDescent="0.3">
      <c r="B3" s="64" t="s">
        <v>234</v>
      </c>
      <c r="C3" s="65"/>
      <c r="D3" s="69" t="s">
        <v>235</v>
      </c>
      <c r="E3" s="70"/>
      <c r="F3" s="71"/>
      <c r="G3" s="56" t="s">
        <v>232</v>
      </c>
      <c r="H3" s="57"/>
      <c r="I3" s="45">
        <v>44406</v>
      </c>
    </row>
    <row r="4" spans="2:9" ht="14.4" customHeight="1" x14ac:dyDescent="0.3">
      <c r="B4" s="64"/>
      <c r="C4" s="65"/>
      <c r="D4" s="69"/>
      <c r="E4" s="70"/>
      <c r="F4" s="71"/>
      <c r="G4" s="58" t="s">
        <v>233</v>
      </c>
      <c r="H4" s="58"/>
      <c r="I4" s="60" t="s">
        <v>230</v>
      </c>
    </row>
    <row r="5" spans="2:9" ht="14.4" customHeight="1" thickBot="1" x14ac:dyDescent="0.35">
      <c r="B5" s="66"/>
      <c r="C5" s="67"/>
      <c r="D5" s="72"/>
      <c r="E5" s="73"/>
      <c r="F5" s="74"/>
      <c r="G5" s="59"/>
      <c r="H5" s="59"/>
      <c r="I5" s="61"/>
    </row>
    <row r="6" spans="2:9" ht="4.95" customHeight="1" thickBot="1" x14ac:dyDescent="0.35">
      <c r="B6" s="6"/>
      <c r="C6" s="7"/>
      <c r="D6" s="7"/>
      <c r="E6" s="7"/>
      <c r="F6" s="7"/>
      <c r="G6" s="7"/>
      <c r="H6" s="7"/>
      <c r="I6" s="8"/>
    </row>
    <row r="7" spans="2:9" s="4" customFormat="1" ht="15" thickBot="1" x14ac:dyDescent="0.35">
      <c r="B7" s="12" t="s">
        <v>0</v>
      </c>
      <c r="C7" s="26" t="s">
        <v>1</v>
      </c>
      <c r="D7" s="13" t="s">
        <v>2</v>
      </c>
      <c r="E7" s="26" t="s">
        <v>3</v>
      </c>
      <c r="F7" s="13" t="s">
        <v>4</v>
      </c>
      <c r="G7" s="26" t="s">
        <v>5</v>
      </c>
      <c r="H7" s="13" t="s">
        <v>6</v>
      </c>
      <c r="I7" s="37" t="s">
        <v>7</v>
      </c>
    </row>
    <row r="8" spans="2:9" ht="4.95" customHeight="1" thickBot="1" x14ac:dyDescent="0.35">
      <c r="B8" s="49"/>
      <c r="C8" s="50"/>
      <c r="D8" s="50"/>
      <c r="E8" s="50"/>
      <c r="F8" s="50"/>
      <c r="G8" s="50"/>
      <c r="H8" s="50"/>
      <c r="I8" s="51"/>
    </row>
    <row r="9" spans="2:9" x14ac:dyDescent="0.3">
      <c r="B9" s="14" t="s">
        <v>184</v>
      </c>
      <c r="C9" s="28" t="s">
        <v>185</v>
      </c>
      <c r="D9" s="16" t="s">
        <v>186</v>
      </c>
      <c r="E9" s="32" t="s">
        <v>187</v>
      </c>
      <c r="F9" s="15">
        <v>1</v>
      </c>
      <c r="G9" s="35">
        <v>304.56</v>
      </c>
      <c r="H9" s="17">
        <f>F9*G9</f>
        <v>304.56</v>
      </c>
      <c r="I9" s="39"/>
    </row>
    <row r="10" spans="2:9" x14ac:dyDescent="0.3">
      <c r="B10" s="6" t="s">
        <v>188</v>
      </c>
      <c r="C10" s="27" t="s">
        <v>189</v>
      </c>
      <c r="D10" s="9" t="s">
        <v>190</v>
      </c>
      <c r="E10" s="31" t="s">
        <v>191</v>
      </c>
      <c r="F10" s="7">
        <v>1</v>
      </c>
      <c r="G10" s="36">
        <v>367.8</v>
      </c>
      <c r="H10" s="10">
        <f t="shared" ref="H10:H11" si="0">F10*G10</f>
        <v>367.8</v>
      </c>
      <c r="I10" s="38"/>
    </row>
    <row r="11" spans="2:9" x14ac:dyDescent="0.3">
      <c r="B11" s="6" t="s">
        <v>188</v>
      </c>
      <c r="C11" s="27" t="s">
        <v>189</v>
      </c>
      <c r="D11" s="9"/>
      <c r="E11" s="31" t="s">
        <v>192</v>
      </c>
      <c r="F11" s="7">
        <v>1</v>
      </c>
      <c r="G11" s="36">
        <v>15.26</v>
      </c>
      <c r="H11" s="10">
        <f t="shared" si="0"/>
        <v>15.26</v>
      </c>
      <c r="I11" s="38"/>
    </row>
    <row r="12" spans="2:9" s="5" customFormat="1" ht="15" thickBot="1" x14ac:dyDescent="0.35">
      <c r="B12" s="18"/>
      <c r="C12" s="29"/>
      <c r="D12" s="20"/>
      <c r="E12" s="33"/>
      <c r="F12" s="19"/>
      <c r="G12" s="29"/>
      <c r="H12" s="21">
        <f>SUM(H9:H11)</f>
        <v>687.62</v>
      </c>
      <c r="I12" s="40"/>
    </row>
    <row r="13" spans="2:9" ht="4.95" customHeight="1" thickBot="1" x14ac:dyDescent="0.35">
      <c r="B13" s="49"/>
      <c r="C13" s="50"/>
      <c r="D13" s="50"/>
      <c r="E13" s="50"/>
      <c r="F13" s="50"/>
      <c r="G13" s="50"/>
      <c r="H13" s="50"/>
      <c r="I13" s="51"/>
    </row>
    <row r="14" spans="2:9" x14ac:dyDescent="0.3">
      <c r="B14" s="14" t="s">
        <v>193</v>
      </c>
      <c r="C14" s="28"/>
      <c r="D14" s="16" t="s">
        <v>194</v>
      </c>
      <c r="E14" s="32" t="s">
        <v>121</v>
      </c>
      <c r="F14" s="15">
        <v>2</v>
      </c>
      <c r="G14" s="35">
        <v>19.489999999999998</v>
      </c>
      <c r="H14" s="17">
        <f>F14*G14</f>
        <v>38.979999999999997</v>
      </c>
      <c r="I14" s="41" t="s">
        <v>195</v>
      </c>
    </row>
    <row r="15" spans="2:9" x14ac:dyDescent="0.3">
      <c r="B15" s="6" t="s">
        <v>196</v>
      </c>
      <c r="C15" s="27" t="s">
        <v>197</v>
      </c>
      <c r="D15" s="9" t="s">
        <v>198</v>
      </c>
      <c r="E15" s="31" t="s">
        <v>199</v>
      </c>
      <c r="F15" s="7">
        <v>1</v>
      </c>
      <c r="G15" s="36">
        <v>46.16</v>
      </c>
      <c r="H15" s="10">
        <f t="shared" ref="H15:H21" si="1">F15*G15</f>
        <v>46.16</v>
      </c>
      <c r="I15" s="42" t="s">
        <v>200</v>
      </c>
    </row>
    <row r="16" spans="2:9" x14ac:dyDescent="0.3">
      <c r="B16" s="6" t="s">
        <v>196</v>
      </c>
      <c r="C16" s="27" t="s">
        <v>197</v>
      </c>
      <c r="D16" s="9" t="s">
        <v>201</v>
      </c>
      <c r="E16" s="31" t="s">
        <v>202</v>
      </c>
      <c r="F16" s="7">
        <v>1</v>
      </c>
      <c r="G16" s="36">
        <v>46.16</v>
      </c>
      <c r="H16" s="10">
        <f t="shared" si="1"/>
        <v>46.16</v>
      </c>
      <c r="I16" s="42" t="s">
        <v>203</v>
      </c>
    </row>
    <row r="17" spans="2:9" x14ac:dyDescent="0.3">
      <c r="B17" s="6" t="s">
        <v>196</v>
      </c>
      <c r="C17" s="27" t="s">
        <v>197</v>
      </c>
      <c r="D17" s="9" t="s">
        <v>204</v>
      </c>
      <c r="E17" s="31" t="s">
        <v>205</v>
      </c>
      <c r="F17" s="7">
        <v>1</v>
      </c>
      <c r="G17" s="36">
        <v>21.92</v>
      </c>
      <c r="H17" s="10">
        <f t="shared" si="1"/>
        <v>21.92</v>
      </c>
      <c r="I17" s="42" t="s">
        <v>206</v>
      </c>
    </row>
    <row r="18" spans="2:9" x14ac:dyDescent="0.3">
      <c r="B18" s="6" t="s">
        <v>196</v>
      </c>
      <c r="C18" s="27" t="s">
        <v>197</v>
      </c>
      <c r="D18" s="9" t="s">
        <v>207</v>
      </c>
      <c r="E18" s="31" t="s">
        <v>208</v>
      </c>
      <c r="F18" s="7">
        <v>2</v>
      </c>
      <c r="G18" s="36">
        <v>18.72</v>
      </c>
      <c r="H18" s="10">
        <f t="shared" si="1"/>
        <v>37.44</v>
      </c>
      <c r="I18" s="42" t="s">
        <v>209</v>
      </c>
    </row>
    <row r="19" spans="2:9" x14ac:dyDescent="0.3">
      <c r="B19" s="6" t="s">
        <v>196</v>
      </c>
      <c r="C19" s="27"/>
      <c r="D19" s="9" t="s">
        <v>210</v>
      </c>
      <c r="E19" s="31" t="s">
        <v>211</v>
      </c>
      <c r="F19" s="7">
        <v>2</v>
      </c>
      <c r="G19" s="36">
        <v>5</v>
      </c>
      <c r="H19" s="10">
        <f t="shared" si="1"/>
        <v>10</v>
      </c>
      <c r="I19" s="42" t="s">
        <v>212</v>
      </c>
    </row>
    <row r="20" spans="2:9" x14ac:dyDescent="0.3">
      <c r="B20" s="6" t="s">
        <v>196</v>
      </c>
      <c r="C20" s="27"/>
      <c r="D20" s="9" t="s">
        <v>213</v>
      </c>
      <c r="E20" s="31" t="s">
        <v>214</v>
      </c>
      <c r="F20" s="7">
        <v>1</v>
      </c>
      <c r="G20" s="36">
        <v>5</v>
      </c>
      <c r="H20" s="10">
        <f t="shared" si="1"/>
        <v>5</v>
      </c>
      <c r="I20" s="42" t="s">
        <v>215</v>
      </c>
    </row>
    <row r="21" spans="2:9" x14ac:dyDescent="0.3">
      <c r="B21" s="6" t="s">
        <v>216</v>
      </c>
      <c r="C21" s="27" t="s">
        <v>217</v>
      </c>
      <c r="D21" s="9"/>
      <c r="E21" s="31"/>
      <c r="F21" s="7">
        <v>1</v>
      </c>
      <c r="G21" s="36">
        <v>30</v>
      </c>
      <c r="H21" s="10">
        <f t="shared" si="1"/>
        <v>30</v>
      </c>
      <c r="I21" s="38"/>
    </row>
    <row r="22" spans="2:9" ht="15" thickBot="1" x14ac:dyDescent="0.35">
      <c r="B22" s="18"/>
      <c r="C22" s="29"/>
      <c r="D22" s="20"/>
      <c r="E22" s="33"/>
      <c r="F22" s="19"/>
      <c r="G22" s="29"/>
      <c r="H22" s="21">
        <f>SUM(H14:H21)</f>
        <v>235.65999999999997</v>
      </c>
      <c r="I22" s="40"/>
    </row>
    <row r="23" spans="2:9" ht="4.95" customHeight="1" thickBot="1" x14ac:dyDescent="0.35">
      <c r="B23" s="49"/>
      <c r="C23" s="50"/>
      <c r="D23" s="50"/>
      <c r="E23" s="50"/>
      <c r="F23" s="50"/>
      <c r="G23" s="50"/>
      <c r="H23" s="50"/>
      <c r="I23" s="51"/>
    </row>
    <row r="24" spans="2:9" x14ac:dyDescent="0.3">
      <c r="B24" s="14" t="s">
        <v>218</v>
      </c>
      <c r="C24" s="28" t="s">
        <v>217</v>
      </c>
      <c r="D24" s="16"/>
      <c r="E24" s="32"/>
      <c r="F24" s="15">
        <v>1</v>
      </c>
      <c r="G24" s="35">
        <v>250</v>
      </c>
      <c r="H24" s="17">
        <f>F24*G24</f>
        <v>250</v>
      </c>
      <c r="I24" s="39"/>
    </row>
    <row r="25" spans="2:9" x14ac:dyDescent="0.3">
      <c r="B25" s="6" t="s">
        <v>226</v>
      </c>
      <c r="C25" s="27" t="s">
        <v>217</v>
      </c>
      <c r="D25" s="9"/>
      <c r="E25" s="31"/>
      <c r="F25" s="7">
        <v>1</v>
      </c>
      <c r="G25" s="36">
        <v>300</v>
      </c>
      <c r="H25" s="10">
        <f>F25*G25</f>
        <v>300</v>
      </c>
      <c r="I25" s="38"/>
    </row>
    <row r="26" spans="2:9" x14ac:dyDescent="0.3">
      <c r="B26" s="6" t="s">
        <v>219</v>
      </c>
      <c r="C26" s="27"/>
      <c r="D26" s="9" t="s">
        <v>220</v>
      </c>
      <c r="E26" s="31" t="s">
        <v>221</v>
      </c>
      <c r="F26" s="7" t="s">
        <v>180</v>
      </c>
      <c r="G26" s="27" t="s">
        <v>180</v>
      </c>
      <c r="H26" s="7" t="s">
        <v>180</v>
      </c>
      <c r="I26" s="38" t="s">
        <v>222</v>
      </c>
    </row>
    <row r="27" spans="2:9" x14ac:dyDescent="0.3">
      <c r="B27" s="6" t="s">
        <v>219</v>
      </c>
      <c r="C27" s="27"/>
      <c r="D27" s="9" t="s">
        <v>223</v>
      </c>
      <c r="E27" s="31" t="s">
        <v>224</v>
      </c>
      <c r="F27" s="7" t="s">
        <v>180</v>
      </c>
      <c r="G27" s="27" t="s">
        <v>180</v>
      </c>
      <c r="H27" s="7" t="s">
        <v>180</v>
      </c>
      <c r="I27" s="38" t="s">
        <v>222</v>
      </c>
    </row>
    <row r="28" spans="2:9" ht="15" thickBot="1" x14ac:dyDescent="0.35">
      <c r="B28" s="18"/>
      <c r="C28" s="29"/>
      <c r="D28" s="20"/>
      <c r="E28" s="33"/>
      <c r="F28" s="19"/>
      <c r="G28" s="29"/>
      <c r="H28" s="21">
        <f>SUM(H24:H27)</f>
        <v>550</v>
      </c>
      <c r="I28" s="40"/>
    </row>
    <row r="29" spans="2:9" s="11" customFormat="1" ht="4.95" customHeight="1" thickBot="1" x14ac:dyDescent="0.35">
      <c r="B29" s="52"/>
      <c r="C29" s="53"/>
      <c r="D29" s="53"/>
      <c r="E29" s="53"/>
      <c r="F29" s="53"/>
      <c r="G29" s="53"/>
      <c r="H29" s="53"/>
      <c r="I29" s="54"/>
    </row>
    <row r="30" spans="2:9" x14ac:dyDescent="0.3">
      <c r="B30" s="14" t="s">
        <v>8</v>
      </c>
      <c r="C30" s="28" t="s">
        <v>9</v>
      </c>
      <c r="D30" s="16"/>
      <c r="E30" s="32" t="s">
        <v>241</v>
      </c>
      <c r="F30" s="15">
        <v>1</v>
      </c>
      <c r="G30" s="35">
        <v>44.81</v>
      </c>
      <c r="H30" s="46">
        <f>F30*G30</f>
        <v>44.81</v>
      </c>
      <c r="I30" s="41" t="s">
        <v>240</v>
      </c>
    </row>
    <row r="31" spans="2:9" x14ac:dyDescent="0.3">
      <c r="B31" s="6" t="s">
        <v>8</v>
      </c>
      <c r="C31" s="48" t="s">
        <v>236</v>
      </c>
      <c r="D31" t="s">
        <v>237</v>
      </c>
      <c r="E31" t="s">
        <v>238</v>
      </c>
      <c r="F31" s="7">
        <v>1</v>
      </c>
      <c r="G31" s="36">
        <v>38.54</v>
      </c>
      <c r="H31" s="10">
        <f>F31*G31</f>
        <v>38.54</v>
      </c>
      <c r="I31" s="47" t="s">
        <v>239</v>
      </c>
    </row>
    <row r="32" spans="2:9" x14ac:dyDescent="0.3">
      <c r="B32" s="6" t="s">
        <v>8</v>
      </c>
      <c r="C32" s="27" t="s">
        <v>9</v>
      </c>
      <c r="D32" s="9" t="s">
        <v>10</v>
      </c>
      <c r="E32" s="31" t="s">
        <v>11</v>
      </c>
      <c r="F32" s="7">
        <v>1</v>
      </c>
      <c r="G32" s="36">
        <v>21.36</v>
      </c>
      <c r="H32" s="10">
        <f t="shared" ref="H32:H71" si="2">F32*G32</f>
        <v>21.36</v>
      </c>
      <c r="I32" s="42" t="s">
        <v>12</v>
      </c>
    </row>
    <row r="33" spans="2:9" x14ac:dyDescent="0.3">
      <c r="B33" s="6" t="s">
        <v>8</v>
      </c>
      <c r="C33" s="27" t="s">
        <v>9</v>
      </c>
      <c r="D33" s="9" t="s">
        <v>13</v>
      </c>
      <c r="E33" s="31" t="s">
        <v>14</v>
      </c>
      <c r="F33" s="7">
        <v>1</v>
      </c>
      <c r="G33" s="36">
        <v>40.18</v>
      </c>
      <c r="H33" s="10">
        <f t="shared" si="2"/>
        <v>40.18</v>
      </c>
      <c r="I33" s="42" t="s">
        <v>15</v>
      </c>
    </row>
    <row r="34" spans="2:9" x14ac:dyDescent="0.3">
      <c r="B34" s="6" t="s">
        <v>8</v>
      </c>
      <c r="C34" s="27" t="s">
        <v>9</v>
      </c>
      <c r="D34" s="9" t="s">
        <v>16</v>
      </c>
      <c r="E34" s="31" t="s">
        <v>17</v>
      </c>
      <c r="F34" s="7">
        <v>1</v>
      </c>
      <c r="G34" s="36">
        <v>29.46</v>
      </c>
      <c r="H34" s="10">
        <f t="shared" si="2"/>
        <v>29.46</v>
      </c>
      <c r="I34" s="42" t="s">
        <v>18</v>
      </c>
    </row>
    <row r="35" spans="2:9" x14ac:dyDescent="0.3">
      <c r="B35" s="6" t="s">
        <v>8</v>
      </c>
      <c r="C35" s="27" t="s">
        <v>9</v>
      </c>
      <c r="D35" s="9" t="s">
        <v>19</v>
      </c>
      <c r="E35" s="31" t="s">
        <v>20</v>
      </c>
      <c r="F35" s="7">
        <v>1</v>
      </c>
      <c r="G35" s="36">
        <v>3.22</v>
      </c>
      <c r="H35" s="10">
        <f t="shared" si="2"/>
        <v>3.22</v>
      </c>
      <c r="I35" s="42" t="s">
        <v>21</v>
      </c>
    </row>
    <row r="36" spans="2:9" x14ac:dyDescent="0.3">
      <c r="B36" s="6" t="s">
        <v>8</v>
      </c>
      <c r="C36" s="27" t="s">
        <v>9</v>
      </c>
      <c r="D36" s="9" t="s">
        <v>22</v>
      </c>
      <c r="E36" s="31" t="s">
        <v>23</v>
      </c>
      <c r="F36" s="7">
        <v>1</v>
      </c>
      <c r="G36" s="36">
        <v>21.05</v>
      </c>
      <c r="H36" s="10">
        <f t="shared" si="2"/>
        <v>21.05</v>
      </c>
      <c r="I36" s="42" t="s">
        <v>24</v>
      </c>
    </row>
    <row r="37" spans="2:9" x14ac:dyDescent="0.3">
      <c r="B37" s="6" t="s">
        <v>8</v>
      </c>
      <c r="C37" s="27" t="s">
        <v>25</v>
      </c>
      <c r="D37" s="9" t="s">
        <v>26</v>
      </c>
      <c r="E37" s="31" t="s">
        <v>27</v>
      </c>
      <c r="F37" s="7">
        <v>1</v>
      </c>
      <c r="G37" s="36">
        <v>25.2</v>
      </c>
      <c r="H37" s="10">
        <f t="shared" si="2"/>
        <v>25.2</v>
      </c>
      <c r="I37" s="42" t="s">
        <v>28</v>
      </c>
    </row>
    <row r="38" spans="2:9" x14ac:dyDescent="0.3">
      <c r="B38" s="6" t="s">
        <v>8</v>
      </c>
      <c r="C38" s="27" t="s">
        <v>9</v>
      </c>
      <c r="D38" s="9" t="s">
        <v>29</v>
      </c>
      <c r="E38" s="31" t="s">
        <v>30</v>
      </c>
      <c r="F38" s="7">
        <v>3</v>
      </c>
      <c r="G38" s="36">
        <v>0.36</v>
      </c>
      <c r="H38" s="10">
        <f t="shared" si="2"/>
        <v>1.08</v>
      </c>
      <c r="I38" s="42" t="s">
        <v>31</v>
      </c>
    </row>
    <row r="39" spans="2:9" x14ac:dyDescent="0.3">
      <c r="B39" s="6" t="s">
        <v>8</v>
      </c>
      <c r="C39" s="27" t="s">
        <v>9</v>
      </c>
      <c r="D39" s="9" t="s">
        <v>32</v>
      </c>
      <c r="E39" s="31" t="s">
        <v>33</v>
      </c>
      <c r="F39" s="7">
        <v>6</v>
      </c>
      <c r="G39" s="36">
        <v>0.36</v>
      </c>
      <c r="H39" s="10">
        <f t="shared" si="2"/>
        <v>2.16</v>
      </c>
      <c r="I39" s="42" t="s">
        <v>34</v>
      </c>
    </row>
    <row r="40" spans="2:9" x14ac:dyDescent="0.3">
      <c r="B40" s="6" t="s">
        <v>8</v>
      </c>
      <c r="C40" s="27" t="s">
        <v>9</v>
      </c>
      <c r="D40" s="9" t="s">
        <v>35</v>
      </c>
      <c r="E40" s="31" t="s">
        <v>36</v>
      </c>
      <c r="F40" s="7">
        <v>7</v>
      </c>
      <c r="G40" s="36">
        <v>0.36</v>
      </c>
      <c r="H40" s="10">
        <f t="shared" si="2"/>
        <v>2.52</v>
      </c>
      <c r="I40" s="42" t="s">
        <v>37</v>
      </c>
    </row>
    <row r="41" spans="2:9" x14ac:dyDescent="0.3">
      <c r="B41" s="6" t="s">
        <v>8</v>
      </c>
      <c r="C41" s="27" t="s">
        <v>9</v>
      </c>
      <c r="D41" s="9" t="s">
        <v>38</v>
      </c>
      <c r="E41" s="31" t="s">
        <v>39</v>
      </c>
      <c r="F41" s="7">
        <v>4</v>
      </c>
      <c r="G41" s="36">
        <v>0.36</v>
      </c>
      <c r="H41" s="10">
        <f t="shared" si="2"/>
        <v>1.44</v>
      </c>
      <c r="I41" s="42" t="s">
        <v>40</v>
      </c>
    </row>
    <row r="42" spans="2:9" x14ac:dyDescent="0.3">
      <c r="B42" s="6" t="s">
        <v>8</v>
      </c>
      <c r="C42" s="27" t="s">
        <v>9</v>
      </c>
      <c r="D42" s="9" t="s">
        <v>41</v>
      </c>
      <c r="E42" s="31" t="s">
        <v>42</v>
      </c>
      <c r="F42" s="7">
        <v>1</v>
      </c>
      <c r="G42" s="36">
        <v>1.91</v>
      </c>
      <c r="H42" s="10">
        <f t="shared" si="2"/>
        <v>1.91</v>
      </c>
      <c r="I42" s="42" t="s">
        <v>43</v>
      </c>
    </row>
    <row r="43" spans="2:9" x14ac:dyDescent="0.3">
      <c r="B43" s="6" t="s">
        <v>8</v>
      </c>
      <c r="C43" s="27" t="s">
        <v>9</v>
      </c>
      <c r="D43" s="9" t="s">
        <v>44</v>
      </c>
      <c r="E43" s="31" t="s">
        <v>45</v>
      </c>
      <c r="F43" s="7">
        <v>1</v>
      </c>
      <c r="G43" s="36">
        <v>0.23</v>
      </c>
      <c r="H43" s="10">
        <f t="shared" si="2"/>
        <v>0.23</v>
      </c>
      <c r="I43" s="42" t="s">
        <v>46</v>
      </c>
    </row>
    <row r="44" spans="2:9" x14ac:dyDescent="0.3">
      <c r="B44" s="6" t="s">
        <v>8</v>
      </c>
      <c r="C44" s="27" t="s">
        <v>9</v>
      </c>
      <c r="D44" s="9" t="s">
        <v>47</v>
      </c>
      <c r="E44" s="31" t="s">
        <v>48</v>
      </c>
      <c r="F44" s="7">
        <v>3</v>
      </c>
      <c r="G44" s="36">
        <v>0.23</v>
      </c>
      <c r="H44" s="10">
        <f t="shared" si="2"/>
        <v>0.69000000000000006</v>
      </c>
      <c r="I44" s="42" t="s">
        <v>49</v>
      </c>
    </row>
    <row r="45" spans="2:9" x14ac:dyDescent="0.3">
      <c r="B45" s="6" t="s">
        <v>8</v>
      </c>
      <c r="C45" s="27" t="s">
        <v>9</v>
      </c>
      <c r="D45" s="9" t="s">
        <v>50</v>
      </c>
      <c r="E45" s="31" t="s">
        <v>51</v>
      </c>
      <c r="F45" s="7">
        <v>3</v>
      </c>
      <c r="G45" s="36">
        <v>0.23</v>
      </c>
      <c r="H45" s="10">
        <f t="shared" si="2"/>
        <v>0.69000000000000006</v>
      </c>
      <c r="I45" s="42" t="s">
        <v>52</v>
      </c>
    </row>
    <row r="46" spans="2:9" x14ac:dyDescent="0.3">
      <c r="B46" s="6" t="s">
        <v>8</v>
      </c>
      <c r="C46" s="27" t="s">
        <v>9</v>
      </c>
      <c r="D46" s="9" t="s">
        <v>53</v>
      </c>
      <c r="E46" s="31" t="s">
        <v>54</v>
      </c>
      <c r="F46" s="7">
        <v>3</v>
      </c>
      <c r="G46" s="36">
        <v>0.23</v>
      </c>
      <c r="H46" s="10">
        <f t="shared" si="2"/>
        <v>0.69000000000000006</v>
      </c>
      <c r="I46" s="42" t="s">
        <v>55</v>
      </c>
    </row>
    <row r="47" spans="2:9" x14ac:dyDescent="0.3">
      <c r="B47" s="6" t="s">
        <v>8</v>
      </c>
      <c r="C47" s="27" t="s">
        <v>9</v>
      </c>
      <c r="D47" s="9" t="s">
        <v>56</v>
      </c>
      <c r="E47" s="31" t="s">
        <v>57</v>
      </c>
      <c r="F47" s="7">
        <v>2</v>
      </c>
      <c r="G47" s="36">
        <v>1.96</v>
      </c>
      <c r="H47" s="10">
        <f t="shared" si="2"/>
        <v>3.92</v>
      </c>
      <c r="I47" s="42" t="s">
        <v>58</v>
      </c>
    </row>
    <row r="48" spans="2:9" x14ac:dyDescent="0.3">
      <c r="B48" s="6" t="s">
        <v>8</v>
      </c>
      <c r="C48" s="27" t="s">
        <v>9</v>
      </c>
      <c r="D48" s="9" t="s">
        <v>59</v>
      </c>
      <c r="E48" s="31" t="s">
        <v>60</v>
      </c>
      <c r="F48" s="7">
        <v>1</v>
      </c>
      <c r="G48" s="36">
        <v>4.28</v>
      </c>
      <c r="H48" s="10">
        <f t="shared" si="2"/>
        <v>4.28</v>
      </c>
      <c r="I48" s="42" t="s">
        <v>61</v>
      </c>
    </row>
    <row r="49" spans="2:9" x14ac:dyDescent="0.3">
      <c r="B49" s="6" t="s">
        <v>8</v>
      </c>
      <c r="C49" s="27" t="s">
        <v>9</v>
      </c>
      <c r="D49" s="9" t="s">
        <v>62</v>
      </c>
      <c r="E49" s="31" t="s">
        <v>63</v>
      </c>
      <c r="F49" s="7">
        <v>1</v>
      </c>
      <c r="G49" s="36">
        <v>3.61</v>
      </c>
      <c r="H49" s="10">
        <f t="shared" si="2"/>
        <v>3.61</v>
      </c>
      <c r="I49" s="42" t="s">
        <v>64</v>
      </c>
    </row>
    <row r="50" spans="2:9" x14ac:dyDescent="0.3">
      <c r="B50" s="6" t="s">
        <v>8</v>
      </c>
      <c r="C50" s="27" t="s">
        <v>9</v>
      </c>
      <c r="D50" s="9" t="s">
        <v>65</v>
      </c>
      <c r="E50" s="31" t="s">
        <v>66</v>
      </c>
      <c r="F50" s="7">
        <v>1</v>
      </c>
      <c r="G50" s="36">
        <v>3.6</v>
      </c>
      <c r="H50" s="10">
        <f t="shared" si="2"/>
        <v>3.6</v>
      </c>
      <c r="I50" s="42" t="s">
        <v>67</v>
      </c>
    </row>
    <row r="51" spans="2:9" x14ac:dyDescent="0.3">
      <c r="B51" s="6" t="s">
        <v>8</v>
      </c>
      <c r="C51" s="27" t="s">
        <v>9</v>
      </c>
      <c r="D51" s="9"/>
      <c r="E51" s="31" t="s">
        <v>68</v>
      </c>
      <c r="F51" s="7">
        <v>1</v>
      </c>
      <c r="G51" s="36">
        <v>9.91</v>
      </c>
      <c r="H51" s="10">
        <f t="shared" si="2"/>
        <v>9.91</v>
      </c>
      <c r="I51" s="42" t="s">
        <v>69</v>
      </c>
    </row>
    <row r="52" spans="2:9" x14ac:dyDescent="0.3">
      <c r="B52" s="6" t="s">
        <v>8</v>
      </c>
      <c r="C52" s="27" t="s">
        <v>9</v>
      </c>
      <c r="D52" s="9" t="s">
        <v>70</v>
      </c>
      <c r="E52" s="31" t="s">
        <v>71</v>
      </c>
      <c r="F52" s="7">
        <v>1</v>
      </c>
      <c r="G52" s="36">
        <v>4.97</v>
      </c>
      <c r="H52" s="10">
        <f t="shared" si="2"/>
        <v>4.97</v>
      </c>
      <c r="I52" s="42" t="s">
        <v>72</v>
      </c>
    </row>
    <row r="53" spans="2:9" x14ac:dyDescent="0.3">
      <c r="B53" s="6" t="s">
        <v>8</v>
      </c>
      <c r="C53" s="27" t="s">
        <v>9</v>
      </c>
      <c r="D53" s="9" t="s">
        <v>73</v>
      </c>
      <c r="E53" s="31" t="s">
        <v>74</v>
      </c>
      <c r="F53" s="7">
        <v>1</v>
      </c>
      <c r="G53" s="36">
        <v>4.9000000000000004</v>
      </c>
      <c r="H53" s="10">
        <f t="shared" si="2"/>
        <v>4.9000000000000004</v>
      </c>
      <c r="I53" s="42" t="s">
        <v>75</v>
      </c>
    </row>
    <row r="54" spans="2:9" x14ac:dyDescent="0.3">
      <c r="B54" s="6" t="s">
        <v>8</v>
      </c>
      <c r="C54" s="27" t="s">
        <v>9</v>
      </c>
      <c r="D54" s="9" t="s">
        <v>76</v>
      </c>
      <c r="E54" s="31" t="s">
        <v>77</v>
      </c>
      <c r="F54" s="7">
        <v>1</v>
      </c>
      <c r="G54" s="36">
        <v>5.28</v>
      </c>
      <c r="H54" s="10">
        <f t="shared" si="2"/>
        <v>5.28</v>
      </c>
      <c r="I54" s="42" t="s">
        <v>78</v>
      </c>
    </row>
    <row r="55" spans="2:9" x14ac:dyDescent="0.3">
      <c r="B55" s="6" t="s">
        <v>8</v>
      </c>
      <c r="C55" s="27" t="s">
        <v>9</v>
      </c>
      <c r="D55" s="9" t="s">
        <v>79</v>
      </c>
      <c r="E55" s="31" t="s">
        <v>80</v>
      </c>
      <c r="F55" s="7">
        <v>1</v>
      </c>
      <c r="G55" s="36">
        <v>5.88</v>
      </c>
      <c r="H55" s="10">
        <f t="shared" si="2"/>
        <v>5.88</v>
      </c>
      <c r="I55" s="42" t="s">
        <v>81</v>
      </c>
    </row>
    <row r="56" spans="2:9" x14ac:dyDescent="0.3">
      <c r="B56" s="6" t="s">
        <v>8</v>
      </c>
      <c r="C56" s="27" t="s">
        <v>82</v>
      </c>
      <c r="D56" s="9" t="s">
        <v>83</v>
      </c>
      <c r="E56" s="31" t="s">
        <v>84</v>
      </c>
      <c r="F56" s="7">
        <v>1</v>
      </c>
      <c r="G56" s="36">
        <v>68.55</v>
      </c>
      <c r="H56" s="10">
        <f t="shared" si="2"/>
        <v>68.55</v>
      </c>
      <c r="I56" s="42" t="s">
        <v>85</v>
      </c>
    </row>
    <row r="57" spans="2:9" x14ac:dyDescent="0.3">
      <c r="B57" s="6" t="s">
        <v>8</v>
      </c>
      <c r="C57" s="27" t="s">
        <v>82</v>
      </c>
      <c r="D57" s="9" t="s">
        <v>86</v>
      </c>
      <c r="E57" s="31" t="s">
        <v>87</v>
      </c>
      <c r="F57" s="7">
        <v>1</v>
      </c>
      <c r="G57" s="36">
        <v>5.53</v>
      </c>
      <c r="H57" s="10">
        <f t="shared" si="2"/>
        <v>5.53</v>
      </c>
      <c r="I57" s="42" t="s">
        <v>88</v>
      </c>
    </row>
    <row r="58" spans="2:9" x14ac:dyDescent="0.3">
      <c r="B58" s="6" t="s">
        <v>8</v>
      </c>
      <c r="C58" s="27"/>
      <c r="D58" s="9"/>
      <c r="E58" s="31" t="s">
        <v>89</v>
      </c>
      <c r="F58" s="7">
        <v>5</v>
      </c>
      <c r="G58" s="36">
        <v>4.25</v>
      </c>
      <c r="H58" s="10">
        <f t="shared" si="2"/>
        <v>21.25</v>
      </c>
      <c r="I58" s="42" t="s">
        <v>90</v>
      </c>
    </row>
    <row r="59" spans="2:9" x14ac:dyDescent="0.3">
      <c r="B59" s="6" t="s">
        <v>8</v>
      </c>
      <c r="C59" s="27"/>
      <c r="D59" s="9"/>
      <c r="E59" s="31" t="s">
        <v>91</v>
      </c>
      <c r="F59" s="7">
        <v>1.5</v>
      </c>
      <c r="G59" s="36">
        <v>6.73</v>
      </c>
      <c r="H59" s="10">
        <f t="shared" si="2"/>
        <v>10.095000000000001</v>
      </c>
      <c r="I59" s="42" t="s">
        <v>90</v>
      </c>
    </row>
    <row r="60" spans="2:9" x14ac:dyDescent="0.3">
      <c r="B60" s="6" t="s">
        <v>8</v>
      </c>
      <c r="C60" s="27"/>
      <c r="D60" s="9" t="s">
        <v>92</v>
      </c>
      <c r="E60" s="31" t="s">
        <v>93</v>
      </c>
      <c r="F60" s="7">
        <v>1</v>
      </c>
      <c r="G60" s="36">
        <v>6.74</v>
      </c>
      <c r="H60" s="10">
        <f t="shared" si="2"/>
        <v>6.74</v>
      </c>
      <c r="I60" s="42" t="s">
        <v>94</v>
      </c>
    </row>
    <row r="61" spans="2:9" x14ac:dyDescent="0.3">
      <c r="B61" s="6" t="s">
        <v>8</v>
      </c>
      <c r="C61" s="27"/>
      <c r="D61" s="9"/>
      <c r="E61" s="31" t="s">
        <v>95</v>
      </c>
      <c r="F61" s="7">
        <v>15</v>
      </c>
      <c r="G61" s="36">
        <v>0.35</v>
      </c>
      <c r="H61" s="10">
        <f t="shared" si="2"/>
        <v>5.25</v>
      </c>
      <c r="I61" s="42" t="s">
        <v>96</v>
      </c>
    </row>
    <row r="62" spans="2:9" x14ac:dyDescent="0.3">
      <c r="B62" s="6" t="s">
        <v>8</v>
      </c>
      <c r="C62" s="27"/>
      <c r="D62" s="9"/>
      <c r="E62" s="31" t="s">
        <v>97</v>
      </c>
      <c r="F62" s="7">
        <v>15</v>
      </c>
      <c r="G62" s="36">
        <v>0.35</v>
      </c>
      <c r="H62" s="10">
        <f t="shared" si="2"/>
        <v>5.25</v>
      </c>
      <c r="I62" s="42" t="s">
        <v>98</v>
      </c>
    </row>
    <row r="63" spans="2:9" x14ac:dyDescent="0.3">
      <c r="B63" s="6" t="s">
        <v>8</v>
      </c>
      <c r="C63" s="27"/>
      <c r="D63" s="9"/>
      <c r="E63" s="31" t="s">
        <v>99</v>
      </c>
      <c r="F63" s="7">
        <v>7</v>
      </c>
      <c r="G63" s="36">
        <v>0.35</v>
      </c>
      <c r="H63" s="10">
        <f t="shared" si="2"/>
        <v>2.4499999999999997</v>
      </c>
      <c r="I63" s="42" t="s">
        <v>100</v>
      </c>
    </row>
    <row r="64" spans="2:9" x14ac:dyDescent="0.3">
      <c r="B64" s="6" t="s">
        <v>8</v>
      </c>
      <c r="C64" s="27"/>
      <c r="D64" s="9"/>
      <c r="E64" s="31" t="s">
        <v>101</v>
      </c>
      <c r="F64" s="7">
        <v>2</v>
      </c>
      <c r="G64" s="36">
        <v>3.38</v>
      </c>
      <c r="H64" s="10">
        <f t="shared" si="2"/>
        <v>6.76</v>
      </c>
      <c r="I64" s="42" t="s">
        <v>102</v>
      </c>
    </row>
    <row r="65" spans="2:9" x14ac:dyDescent="0.3">
      <c r="B65" s="6" t="s">
        <v>8</v>
      </c>
      <c r="C65" s="27"/>
      <c r="D65" s="9" t="s">
        <v>103</v>
      </c>
      <c r="E65" s="31" t="s">
        <v>104</v>
      </c>
      <c r="F65" s="7">
        <v>1</v>
      </c>
      <c r="G65" s="36">
        <v>4.3899999999999997</v>
      </c>
      <c r="H65" s="10">
        <f t="shared" si="2"/>
        <v>4.3899999999999997</v>
      </c>
      <c r="I65" s="42" t="s">
        <v>105</v>
      </c>
    </row>
    <row r="66" spans="2:9" x14ac:dyDescent="0.3">
      <c r="B66" s="6" t="s">
        <v>8</v>
      </c>
      <c r="C66" s="27"/>
      <c r="D66" s="9"/>
      <c r="E66" s="31" t="s">
        <v>106</v>
      </c>
      <c r="F66" s="7">
        <v>5</v>
      </c>
      <c r="G66" s="36">
        <v>0.01</v>
      </c>
      <c r="H66" s="10">
        <f t="shared" si="2"/>
        <v>0.05</v>
      </c>
      <c r="I66" s="42" t="s">
        <v>107</v>
      </c>
    </row>
    <row r="67" spans="2:9" x14ac:dyDescent="0.3">
      <c r="B67" s="6" t="s">
        <v>8</v>
      </c>
      <c r="C67" s="27"/>
      <c r="D67" s="9"/>
      <c r="E67" s="31" t="s">
        <v>108</v>
      </c>
      <c r="F67" s="7">
        <v>1</v>
      </c>
      <c r="G67" s="36">
        <v>1.48</v>
      </c>
      <c r="H67" s="10">
        <f t="shared" si="2"/>
        <v>1.48</v>
      </c>
      <c r="I67" s="42" t="s">
        <v>109</v>
      </c>
    </row>
    <row r="68" spans="2:9" x14ac:dyDescent="0.3">
      <c r="B68" s="6" t="s">
        <v>8</v>
      </c>
      <c r="C68" s="27"/>
      <c r="D68" s="9"/>
      <c r="E68" s="31" t="s">
        <v>110</v>
      </c>
      <c r="F68" s="7">
        <v>1</v>
      </c>
      <c r="G68" s="36">
        <v>0.24</v>
      </c>
      <c r="H68" s="10">
        <f t="shared" si="2"/>
        <v>0.24</v>
      </c>
      <c r="I68" s="42" t="s">
        <v>111</v>
      </c>
    </row>
    <row r="69" spans="2:9" x14ac:dyDescent="0.3">
      <c r="B69" s="6" t="s">
        <v>8</v>
      </c>
      <c r="C69" s="27"/>
      <c r="D69" s="9"/>
      <c r="E69" s="31" t="s">
        <v>112</v>
      </c>
      <c r="F69" s="7">
        <v>6</v>
      </c>
      <c r="G69" s="36">
        <v>0.41</v>
      </c>
      <c r="H69" s="10">
        <f t="shared" si="2"/>
        <v>2.46</v>
      </c>
      <c r="I69" s="42" t="s">
        <v>113</v>
      </c>
    </row>
    <row r="70" spans="2:9" x14ac:dyDescent="0.3">
      <c r="B70" s="6" t="s">
        <v>8</v>
      </c>
      <c r="C70" s="27"/>
      <c r="D70" s="9" t="s">
        <v>114</v>
      </c>
      <c r="E70" s="31" t="s">
        <v>115</v>
      </c>
      <c r="F70" s="7">
        <v>100</v>
      </c>
      <c r="G70" s="36">
        <v>0.13</v>
      </c>
      <c r="H70" s="10">
        <f t="shared" si="2"/>
        <v>13</v>
      </c>
      <c r="I70" s="42" t="s">
        <v>116</v>
      </c>
    </row>
    <row r="71" spans="2:9" x14ac:dyDescent="0.3">
      <c r="B71" s="6" t="s">
        <v>8</v>
      </c>
      <c r="C71" s="27"/>
      <c r="D71" s="9" t="s">
        <v>117</v>
      </c>
      <c r="E71" s="31" t="s">
        <v>115</v>
      </c>
      <c r="F71" s="7">
        <v>10</v>
      </c>
      <c r="G71" s="36">
        <v>0.2</v>
      </c>
      <c r="H71" s="10">
        <f t="shared" si="2"/>
        <v>2</v>
      </c>
      <c r="I71" s="42" t="s">
        <v>118</v>
      </c>
    </row>
    <row r="72" spans="2:9" ht="15" thickBot="1" x14ac:dyDescent="0.35">
      <c r="B72" s="18"/>
      <c r="C72" s="29"/>
      <c r="D72" s="20"/>
      <c r="E72" s="33"/>
      <c r="F72" s="19"/>
      <c r="G72" s="29"/>
      <c r="H72" s="21">
        <f>SUM(H30:H71)</f>
        <v>437.07499999999999</v>
      </c>
      <c r="I72" s="40"/>
    </row>
    <row r="73" spans="2:9" ht="4.95" customHeight="1" thickBot="1" x14ac:dyDescent="0.35">
      <c r="B73" s="49"/>
      <c r="C73" s="50"/>
      <c r="D73" s="50"/>
      <c r="E73" s="50"/>
      <c r="F73" s="50"/>
      <c r="G73" s="50"/>
      <c r="H73" s="50"/>
      <c r="I73" s="51"/>
    </row>
    <row r="74" spans="2:9" x14ac:dyDescent="0.3">
      <c r="B74" s="14" t="s">
        <v>119</v>
      </c>
      <c r="C74" s="28"/>
      <c r="D74" s="16" t="s">
        <v>120</v>
      </c>
      <c r="E74" s="32" t="s">
        <v>121</v>
      </c>
      <c r="F74" s="15">
        <v>4</v>
      </c>
      <c r="G74" s="35">
        <v>1.04</v>
      </c>
      <c r="H74" s="17">
        <f>G74*F74</f>
        <v>4.16</v>
      </c>
      <c r="I74" s="39"/>
    </row>
    <row r="75" spans="2:9" x14ac:dyDescent="0.3">
      <c r="B75" s="6" t="s">
        <v>119</v>
      </c>
      <c r="C75" s="27"/>
      <c r="D75" s="9" t="s">
        <v>122</v>
      </c>
      <c r="E75" s="31" t="s">
        <v>121</v>
      </c>
      <c r="F75" s="7">
        <v>4</v>
      </c>
      <c r="G75" s="36">
        <v>0.24</v>
      </c>
      <c r="H75" s="10">
        <f t="shared" ref="H75:H105" si="3">G75*F75</f>
        <v>0.96</v>
      </c>
      <c r="I75" s="38"/>
    </row>
    <row r="76" spans="2:9" x14ac:dyDescent="0.3">
      <c r="B76" s="6" t="s">
        <v>119</v>
      </c>
      <c r="C76" s="27"/>
      <c r="D76" s="9" t="s">
        <v>123</v>
      </c>
      <c r="E76" s="31" t="s">
        <v>124</v>
      </c>
      <c r="F76" s="7">
        <v>8</v>
      </c>
      <c r="G76" s="36">
        <v>0.56000000000000005</v>
      </c>
      <c r="H76" s="10">
        <f t="shared" si="3"/>
        <v>4.4800000000000004</v>
      </c>
      <c r="I76" s="38"/>
    </row>
    <row r="77" spans="2:9" x14ac:dyDescent="0.3">
      <c r="B77" s="6" t="s">
        <v>119</v>
      </c>
      <c r="C77" s="27"/>
      <c r="D77" s="9" t="s">
        <v>125</v>
      </c>
      <c r="E77" s="31" t="s">
        <v>126</v>
      </c>
      <c r="F77" s="7">
        <v>4</v>
      </c>
      <c r="G77" s="36">
        <v>0.05</v>
      </c>
      <c r="H77" s="10">
        <f t="shared" si="3"/>
        <v>0.2</v>
      </c>
      <c r="I77" s="38"/>
    </row>
    <row r="78" spans="2:9" x14ac:dyDescent="0.3">
      <c r="B78" s="6" t="s">
        <v>119</v>
      </c>
      <c r="C78" s="27"/>
      <c r="D78" s="9" t="s">
        <v>127</v>
      </c>
      <c r="E78" s="31" t="s">
        <v>128</v>
      </c>
      <c r="F78" s="7">
        <v>6</v>
      </c>
      <c r="G78" s="36">
        <v>0.05</v>
      </c>
      <c r="H78" s="10">
        <f t="shared" si="3"/>
        <v>0.30000000000000004</v>
      </c>
      <c r="I78" s="38"/>
    </row>
    <row r="79" spans="2:9" x14ac:dyDescent="0.3">
      <c r="B79" s="6" t="s">
        <v>119</v>
      </c>
      <c r="C79" s="27"/>
      <c r="D79" s="9" t="s">
        <v>129</v>
      </c>
      <c r="E79" s="31" t="s">
        <v>130</v>
      </c>
      <c r="F79" s="7">
        <v>4</v>
      </c>
      <c r="G79" s="36">
        <v>0.48</v>
      </c>
      <c r="H79" s="10">
        <f t="shared" si="3"/>
        <v>1.92</v>
      </c>
      <c r="I79" s="38"/>
    </row>
    <row r="80" spans="2:9" x14ac:dyDescent="0.3">
      <c r="B80" s="6" t="s">
        <v>119</v>
      </c>
      <c r="C80" s="27"/>
      <c r="D80" s="9" t="s">
        <v>131</v>
      </c>
      <c r="E80" s="31" t="s">
        <v>132</v>
      </c>
      <c r="F80" s="7">
        <v>16</v>
      </c>
      <c r="G80" s="36">
        <v>0.1</v>
      </c>
      <c r="H80" s="10">
        <f t="shared" si="3"/>
        <v>1.6</v>
      </c>
      <c r="I80" s="38"/>
    </row>
    <row r="81" spans="2:9" x14ac:dyDescent="0.3">
      <c r="B81" s="6" t="s">
        <v>119</v>
      </c>
      <c r="C81" s="27"/>
      <c r="D81" s="9" t="s">
        <v>133</v>
      </c>
      <c r="E81" s="31" t="s">
        <v>134</v>
      </c>
      <c r="F81" s="7">
        <v>2</v>
      </c>
      <c r="G81" s="36">
        <v>0.2</v>
      </c>
      <c r="H81" s="10">
        <f t="shared" si="3"/>
        <v>0.4</v>
      </c>
      <c r="I81" s="38"/>
    </row>
    <row r="82" spans="2:9" x14ac:dyDescent="0.3">
      <c r="B82" s="6" t="s">
        <v>119</v>
      </c>
      <c r="C82" s="27"/>
      <c r="D82" s="9" t="s">
        <v>135</v>
      </c>
      <c r="E82" s="31" t="s">
        <v>136</v>
      </c>
      <c r="F82" s="7">
        <v>4</v>
      </c>
      <c r="G82" s="36">
        <v>0.05</v>
      </c>
      <c r="H82" s="10">
        <f t="shared" si="3"/>
        <v>0.2</v>
      </c>
      <c r="I82" s="38"/>
    </row>
    <row r="83" spans="2:9" x14ac:dyDescent="0.3">
      <c r="B83" s="6" t="s">
        <v>119</v>
      </c>
      <c r="C83" s="27"/>
      <c r="D83" s="9" t="s">
        <v>137</v>
      </c>
      <c r="E83" s="31" t="s">
        <v>138</v>
      </c>
      <c r="F83" s="7">
        <v>4</v>
      </c>
      <c r="G83" s="36">
        <v>0.02</v>
      </c>
      <c r="H83" s="10">
        <f t="shared" si="3"/>
        <v>0.08</v>
      </c>
      <c r="I83" s="38"/>
    </row>
    <row r="84" spans="2:9" x14ac:dyDescent="0.3">
      <c r="B84" s="6" t="s">
        <v>119</v>
      </c>
      <c r="C84" s="27"/>
      <c r="D84" s="9" t="s">
        <v>139</v>
      </c>
      <c r="E84" s="31" t="s">
        <v>138</v>
      </c>
      <c r="F84" s="7">
        <v>4</v>
      </c>
      <c r="G84" s="36">
        <v>0.05</v>
      </c>
      <c r="H84" s="10">
        <f t="shared" si="3"/>
        <v>0.2</v>
      </c>
      <c r="I84" s="38"/>
    </row>
    <row r="85" spans="2:9" x14ac:dyDescent="0.3">
      <c r="B85" s="6" t="s">
        <v>119</v>
      </c>
      <c r="C85" s="27"/>
      <c r="D85" s="9" t="s">
        <v>140</v>
      </c>
      <c r="E85" s="31" t="s">
        <v>141</v>
      </c>
      <c r="F85" s="7">
        <v>4</v>
      </c>
      <c r="G85" s="36">
        <v>0.02</v>
      </c>
      <c r="H85" s="10">
        <f t="shared" si="3"/>
        <v>0.08</v>
      </c>
      <c r="I85" s="38"/>
    </row>
    <row r="86" spans="2:9" x14ac:dyDescent="0.3">
      <c r="B86" s="6" t="s">
        <v>119</v>
      </c>
      <c r="C86" s="27"/>
      <c r="D86" s="9" t="s">
        <v>142</v>
      </c>
      <c r="E86" s="31" t="s">
        <v>141</v>
      </c>
      <c r="F86" s="7">
        <v>4</v>
      </c>
      <c r="G86" s="36">
        <v>0.04</v>
      </c>
      <c r="H86" s="10">
        <f t="shared" si="3"/>
        <v>0.16</v>
      </c>
      <c r="I86" s="38"/>
    </row>
    <row r="87" spans="2:9" x14ac:dyDescent="0.3">
      <c r="B87" s="6" t="s">
        <v>119</v>
      </c>
      <c r="C87" s="27"/>
      <c r="D87" s="9" t="s">
        <v>143</v>
      </c>
      <c r="E87" s="31" t="s">
        <v>141</v>
      </c>
      <c r="F87" s="7">
        <v>4</v>
      </c>
      <c r="G87" s="36">
        <v>0.04</v>
      </c>
      <c r="H87" s="10">
        <f t="shared" si="3"/>
        <v>0.16</v>
      </c>
      <c r="I87" s="38"/>
    </row>
    <row r="88" spans="2:9" x14ac:dyDescent="0.3">
      <c r="B88" s="6" t="s">
        <v>119</v>
      </c>
      <c r="C88" s="27"/>
      <c r="D88" s="9" t="s">
        <v>144</v>
      </c>
      <c r="E88" s="31" t="s">
        <v>145</v>
      </c>
      <c r="F88" s="7">
        <v>8</v>
      </c>
      <c r="G88" s="36">
        <v>0.02</v>
      </c>
      <c r="H88" s="10">
        <f t="shared" si="3"/>
        <v>0.16</v>
      </c>
      <c r="I88" s="38"/>
    </row>
    <row r="89" spans="2:9" x14ac:dyDescent="0.3">
      <c r="B89" s="6" t="s">
        <v>119</v>
      </c>
      <c r="C89" s="27"/>
      <c r="D89" s="9" t="s">
        <v>146</v>
      </c>
      <c r="E89" s="31" t="s">
        <v>145</v>
      </c>
      <c r="F89" s="7">
        <v>8</v>
      </c>
      <c r="G89" s="36">
        <v>0.04</v>
      </c>
      <c r="H89" s="10">
        <f t="shared" si="3"/>
        <v>0.32</v>
      </c>
      <c r="I89" s="38"/>
    </row>
    <row r="90" spans="2:9" x14ac:dyDescent="0.3">
      <c r="B90" s="6" t="s">
        <v>119</v>
      </c>
      <c r="C90" s="27"/>
      <c r="D90" s="9" t="s">
        <v>147</v>
      </c>
      <c r="E90" s="31" t="s">
        <v>145</v>
      </c>
      <c r="F90" s="7">
        <v>8</v>
      </c>
      <c r="G90" s="36">
        <v>0.06</v>
      </c>
      <c r="H90" s="10">
        <f t="shared" si="3"/>
        <v>0.48</v>
      </c>
      <c r="I90" s="38"/>
    </row>
    <row r="91" spans="2:9" x14ac:dyDescent="0.3">
      <c r="B91" s="6" t="s">
        <v>119</v>
      </c>
      <c r="C91" s="27"/>
      <c r="D91" s="9" t="s">
        <v>148</v>
      </c>
      <c r="E91" s="31" t="s">
        <v>149</v>
      </c>
      <c r="F91" s="7">
        <v>2</v>
      </c>
      <c r="G91" s="36">
        <v>0.08</v>
      </c>
      <c r="H91" s="10">
        <f t="shared" si="3"/>
        <v>0.16</v>
      </c>
      <c r="I91" s="38"/>
    </row>
    <row r="92" spans="2:9" x14ac:dyDescent="0.3">
      <c r="B92" s="6" t="s">
        <v>119</v>
      </c>
      <c r="C92" s="27"/>
      <c r="D92" s="9" t="s">
        <v>150</v>
      </c>
      <c r="E92" s="31" t="s">
        <v>151</v>
      </c>
      <c r="F92" s="7">
        <v>2</v>
      </c>
      <c r="G92" s="36">
        <v>0.08</v>
      </c>
      <c r="H92" s="10">
        <f t="shared" si="3"/>
        <v>0.16</v>
      </c>
      <c r="I92" s="38"/>
    </row>
    <row r="93" spans="2:9" x14ac:dyDescent="0.3">
      <c r="B93" s="6" t="s">
        <v>119</v>
      </c>
      <c r="C93" s="27"/>
      <c r="D93" s="9" t="s">
        <v>152</v>
      </c>
      <c r="E93" s="31" t="s">
        <v>153</v>
      </c>
      <c r="F93" s="7">
        <v>4</v>
      </c>
      <c r="G93" s="36">
        <v>0.04</v>
      </c>
      <c r="H93" s="10">
        <f t="shared" si="3"/>
        <v>0.16</v>
      </c>
      <c r="I93" s="38"/>
    </row>
    <row r="94" spans="2:9" x14ac:dyDescent="0.3">
      <c r="B94" s="6" t="s">
        <v>119</v>
      </c>
      <c r="C94" s="27"/>
      <c r="D94" s="9" t="s">
        <v>135</v>
      </c>
      <c r="E94" s="31" t="s">
        <v>154</v>
      </c>
      <c r="F94" s="7">
        <v>2</v>
      </c>
      <c r="G94" s="36">
        <v>0.05</v>
      </c>
      <c r="H94" s="10">
        <f t="shared" si="3"/>
        <v>0.1</v>
      </c>
      <c r="I94" s="38"/>
    </row>
    <row r="95" spans="2:9" x14ac:dyDescent="0.3">
      <c r="B95" s="6" t="s">
        <v>119</v>
      </c>
      <c r="C95" s="27"/>
      <c r="D95" s="9" t="s">
        <v>135</v>
      </c>
      <c r="E95" s="31" t="s">
        <v>155</v>
      </c>
      <c r="F95" s="7">
        <v>4</v>
      </c>
      <c r="G95" s="36">
        <v>0.04</v>
      </c>
      <c r="H95" s="10">
        <f t="shared" si="3"/>
        <v>0.16</v>
      </c>
      <c r="I95" s="38"/>
    </row>
    <row r="96" spans="2:9" x14ac:dyDescent="0.3">
      <c r="B96" s="6" t="s">
        <v>119</v>
      </c>
      <c r="C96" s="27"/>
      <c r="D96" s="9" t="s">
        <v>156</v>
      </c>
      <c r="E96" s="31" t="s">
        <v>157</v>
      </c>
      <c r="F96" s="7">
        <v>4</v>
      </c>
      <c r="G96" s="36">
        <v>0.2</v>
      </c>
      <c r="H96" s="10">
        <f t="shared" si="3"/>
        <v>0.8</v>
      </c>
      <c r="I96" s="38"/>
    </row>
    <row r="97" spans="2:9" x14ac:dyDescent="0.3">
      <c r="B97" s="6" t="s">
        <v>119</v>
      </c>
      <c r="C97" s="27"/>
      <c r="D97" s="9" t="s">
        <v>158</v>
      </c>
      <c r="E97" s="31" t="s">
        <v>159</v>
      </c>
      <c r="F97" s="7">
        <v>8</v>
      </c>
      <c r="G97" s="36">
        <v>0.08</v>
      </c>
      <c r="H97" s="10">
        <f t="shared" si="3"/>
        <v>0.64</v>
      </c>
      <c r="I97" s="38"/>
    </row>
    <row r="98" spans="2:9" x14ac:dyDescent="0.3">
      <c r="B98" s="6" t="s">
        <v>119</v>
      </c>
      <c r="C98" s="27"/>
      <c r="D98" s="9" t="s">
        <v>129</v>
      </c>
      <c r="E98" s="31" t="s">
        <v>160</v>
      </c>
      <c r="F98" s="7">
        <v>6</v>
      </c>
      <c r="G98" s="36">
        <v>0.15</v>
      </c>
      <c r="H98" s="10">
        <f t="shared" si="3"/>
        <v>0.89999999999999991</v>
      </c>
      <c r="I98" s="38"/>
    </row>
    <row r="99" spans="2:9" x14ac:dyDescent="0.3">
      <c r="B99" s="6" t="s">
        <v>119</v>
      </c>
      <c r="C99" s="27"/>
      <c r="D99" s="9" t="s">
        <v>161</v>
      </c>
      <c r="E99" s="31" t="s">
        <v>162</v>
      </c>
      <c r="F99" s="7">
        <v>8</v>
      </c>
      <c r="G99" s="36">
        <v>0.15</v>
      </c>
      <c r="H99" s="10">
        <f t="shared" si="3"/>
        <v>1.2</v>
      </c>
      <c r="I99" s="38"/>
    </row>
    <row r="100" spans="2:9" x14ac:dyDescent="0.3">
      <c r="B100" s="6" t="s">
        <v>119</v>
      </c>
      <c r="C100" s="27"/>
      <c r="D100" s="9" t="s">
        <v>123</v>
      </c>
      <c r="E100" s="31" t="s">
        <v>157</v>
      </c>
      <c r="F100" s="7">
        <v>4</v>
      </c>
      <c r="G100" s="36">
        <v>0.15</v>
      </c>
      <c r="H100" s="10">
        <f t="shared" si="3"/>
        <v>0.6</v>
      </c>
      <c r="I100" s="38"/>
    </row>
    <row r="101" spans="2:9" x14ac:dyDescent="0.3">
      <c r="B101" s="6" t="s">
        <v>119</v>
      </c>
      <c r="C101" s="27"/>
      <c r="D101" s="9" t="s">
        <v>127</v>
      </c>
      <c r="E101" s="31" t="s">
        <v>159</v>
      </c>
      <c r="F101" s="7">
        <v>4</v>
      </c>
      <c r="G101" s="36">
        <v>0.15</v>
      </c>
      <c r="H101" s="10">
        <f t="shared" si="3"/>
        <v>0.6</v>
      </c>
      <c r="I101" s="38"/>
    </row>
    <row r="102" spans="2:9" x14ac:dyDescent="0.3">
      <c r="B102" s="6" t="s">
        <v>119</v>
      </c>
      <c r="C102" s="27"/>
      <c r="D102" s="9" t="s">
        <v>163</v>
      </c>
      <c r="E102" s="31" t="s">
        <v>164</v>
      </c>
      <c r="F102" s="7">
        <v>2</v>
      </c>
      <c r="G102" s="36">
        <v>0.2</v>
      </c>
      <c r="H102" s="10">
        <f t="shared" si="3"/>
        <v>0.4</v>
      </c>
      <c r="I102" s="38"/>
    </row>
    <row r="103" spans="2:9" x14ac:dyDescent="0.3">
      <c r="B103" s="6" t="s">
        <v>119</v>
      </c>
      <c r="C103" s="27"/>
      <c r="D103" s="9" t="s">
        <v>165</v>
      </c>
      <c r="E103" s="31" t="s">
        <v>159</v>
      </c>
      <c r="F103" s="7">
        <v>4</v>
      </c>
      <c r="G103" s="36">
        <v>0.2</v>
      </c>
      <c r="H103" s="10">
        <f t="shared" si="3"/>
        <v>0.8</v>
      </c>
      <c r="I103" s="38"/>
    </row>
    <row r="104" spans="2:9" x14ac:dyDescent="0.3">
      <c r="B104" s="6" t="s">
        <v>119</v>
      </c>
      <c r="C104" s="27"/>
      <c r="D104" s="9" t="s">
        <v>166</v>
      </c>
      <c r="E104" s="31" t="s">
        <v>167</v>
      </c>
      <c r="F104" s="7">
        <v>4</v>
      </c>
      <c r="G104" s="36">
        <v>0.2</v>
      </c>
      <c r="H104" s="10">
        <f t="shared" si="3"/>
        <v>0.8</v>
      </c>
      <c r="I104" s="38"/>
    </row>
    <row r="105" spans="2:9" x14ac:dyDescent="0.3">
      <c r="B105" s="6" t="s">
        <v>119</v>
      </c>
      <c r="C105" s="27"/>
      <c r="D105" s="9" t="s">
        <v>168</v>
      </c>
      <c r="E105" s="31" t="s">
        <v>124</v>
      </c>
      <c r="F105" s="7">
        <v>8</v>
      </c>
      <c r="G105" s="36">
        <v>0.04</v>
      </c>
      <c r="H105" s="10">
        <f t="shared" si="3"/>
        <v>0.32</v>
      </c>
      <c r="I105" s="38"/>
    </row>
    <row r="106" spans="2:9" ht="15" thickBot="1" x14ac:dyDescent="0.35">
      <c r="B106" s="18"/>
      <c r="C106" s="29"/>
      <c r="D106" s="20"/>
      <c r="E106" s="33"/>
      <c r="F106" s="19"/>
      <c r="G106" s="29"/>
      <c r="H106" s="21">
        <f>SUM(H74:H105)</f>
        <v>23.660000000000004</v>
      </c>
      <c r="I106" s="40"/>
    </row>
    <row r="107" spans="2:9" ht="4.95" customHeight="1" thickBot="1" x14ac:dyDescent="0.35">
      <c r="B107" s="49"/>
      <c r="C107" s="50"/>
      <c r="D107" s="50"/>
      <c r="E107" s="50"/>
      <c r="F107" s="50"/>
      <c r="G107" s="50"/>
      <c r="H107" s="50"/>
      <c r="I107" s="51"/>
    </row>
    <row r="108" spans="2:9" x14ac:dyDescent="0.3">
      <c r="B108" s="14" t="s">
        <v>169</v>
      </c>
      <c r="C108" s="28"/>
      <c r="D108" s="16"/>
      <c r="E108" s="32" t="s">
        <v>170</v>
      </c>
      <c r="F108" s="15">
        <v>2</v>
      </c>
      <c r="G108" s="35">
        <v>9.4499999999999993</v>
      </c>
      <c r="H108" s="17">
        <f>F108*G108</f>
        <v>18.899999999999999</v>
      </c>
      <c r="I108" s="41" t="s">
        <v>171</v>
      </c>
    </row>
    <row r="109" spans="2:9" x14ac:dyDescent="0.3">
      <c r="B109" s="6" t="s">
        <v>169</v>
      </c>
      <c r="C109" s="27"/>
      <c r="D109" s="9"/>
      <c r="E109" s="31" t="s">
        <v>172</v>
      </c>
      <c r="F109" s="7">
        <v>1</v>
      </c>
      <c r="G109" s="36">
        <v>9.4499999999999993</v>
      </c>
      <c r="H109" s="10">
        <f t="shared" ref="H109:H111" si="4">F109*G109</f>
        <v>9.4499999999999993</v>
      </c>
      <c r="I109" s="42" t="s">
        <v>171</v>
      </c>
    </row>
    <row r="110" spans="2:9" x14ac:dyDescent="0.3">
      <c r="B110" s="6" t="s">
        <v>169</v>
      </c>
      <c r="C110" s="27"/>
      <c r="D110" s="9"/>
      <c r="E110" s="31" t="s">
        <v>173</v>
      </c>
      <c r="F110" s="7">
        <v>1</v>
      </c>
      <c r="G110" s="36">
        <v>8.65</v>
      </c>
      <c r="H110" s="10">
        <f t="shared" si="4"/>
        <v>8.65</v>
      </c>
      <c r="I110" s="42" t="s">
        <v>174</v>
      </c>
    </row>
    <row r="111" spans="2:9" x14ac:dyDescent="0.3">
      <c r="B111" s="6" t="s">
        <v>169</v>
      </c>
      <c r="C111" s="27" t="s">
        <v>175</v>
      </c>
      <c r="D111" s="9" t="s">
        <v>176</v>
      </c>
      <c r="E111" s="31" t="s">
        <v>177</v>
      </c>
      <c r="F111" s="7">
        <v>2</v>
      </c>
      <c r="G111" s="36">
        <v>7.5</v>
      </c>
      <c r="H111" s="10">
        <f t="shared" si="4"/>
        <v>15</v>
      </c>
      <c r="I111" s="42" t="s">
        <v>178</v>
      </c>
    </row>
    <row r="112" spans="2:9" x14ac:dyDescent="0.3">
      <c r="B112" s="6" t="s">
        <v>169</v>
      </c>
      <c r="C112" s="27"/>
      <c r="D112" s="9"/>
      <c r="E112" s="31" t="s">
        <v>179</v>
      </c>
      <c r="F112" s="7" t="s">
        <v>180</v>
      </c>
      <c r="G112" s="27" t="s">
        <v>180</v>
      </c>
      <c r="H112" s="7" t="s">
        <v>180</v>
      </c>
      <c r="I112" s="38" t="s">
        <v>181</v>
      </c>
    </row>
    <row r="113" spans="2:9" x14ac:dyDescent="0.3">
      <c r="B113" s="6" t="s">
        <v>169</v>
      </c>
      <c r="C113" s="27"/>
      <c r="D113" s="9"/>
      <c r="E113" s="31" t="s">
        <v>182</v>
      </c>
      <c r="F113" s="7" t="s">
        <v>180</v>
      </c>
      <c r="G113" s="27" t="s">
        <v>180</v>
      </c>
      <c r="H113" s="7" t="s">
        <v>180</v>
      </c>
      <c r="I113" s="38" t="s">
        <v>183</v>
      </c>
    </row>
    <row r="114" spans="2:9" ht="15" thickBot="1" x14ac:dyDescent="0.35">
      <c r="B114" s="18"/>
      <c r="C114" s="29"/>
      <c r="D114" s="20"/>
      <c r="E114" s="33"/>
      <c r="F114" s="19"/>
      <c r="G114" s="29"/>
      <c r="H114" s="21">
        <f>SUM(H108:H113)</f>
        <v>52</v>
      </c>
      <c r="I114" s="40"/>
    </row>
    <row r="115" spans="2:9" ht="4.95" customHeight="1" thickBot="1" x14ac:dyDescent="0.35">
      <c r="B115" s="49"/>
      <c r="C115" s="50"/>
      <c r="D115" s="50"/>
      <c r="E115" s="50"/>
      <c r="F115" s="50"/>
      <c r="G115" s="50"/>
      <c r="H115" s="50"/>
      <c r="I115" s="51"/>
    </row>
    <row r="116" spans="2:9" ht="16.2" thickBot="1" x14ac:dyDescent="0.35">
      <c r="B116" s="22"/>
      <c r="C116" s="30"/>
      <c r="D116" s="24"/>
      <c r="E116" s="34"/>
      <c r="F116" s="23"/>
      <c r="G116" s="30" t="s">
        <v>225</v>
      </c>
      <c r="H116" s="25">
        <f>H114+H106+H72+H28+H22+H12</f>
        <v>1986.0149999999999</v>
      </c>
      <c r="I116" s="43"/>
    </row>
  </sheetData>
  <mergeCells count="15">
    <mergeCell ref="G2:H2"/>
    <mergeCell ref="G3:H3"/>
    <mergeCell ref="G4:H5"/>
    <mergeCell ref="I4:I5"/>
    <mergeCell ref="B2:C2"/>
    <mergeCell ref="B3:C5"/>
    <mergeCell ref="D2:F2"/>
    <mergeCell ref="D3:F5"/>
    <mergeCell ref="B115:I115"/>
    <mergeCell ref="B8:I8"/>
    <mergeCell ref="B13:I13"/>
    <mergeCell ref="B23:I23"/>
    <mergeCell ref="B29:I29"/>
    <mergeCell ref="B73:I73"/>
    <mergeCell ref="B107:I107"/>
  </mergeCells>
  <hyperlinks>
    <hyperlink ref="I32" r:id="rId1"/>
    <hyperlink ref="I33" r:id="rId2"/>
    <hyperlink ref="I35" r:id="rId3"/>
    <hyperlink ref="I36" r:id="rId4"/>
    <hyperlink ref="I37" r:id="rId5"/>
    <hyperlink ref="I38" r:id="rId6"/>
    <hyperlink ref="I39" r:id="rId7"/>
    <hyperlink ref="I40" r:id="rId8"/>
    <hyperlink ref="I42" r:id="rId9"/>
    <hyperlink ref="I43" r:id="rId10"/>
    <hyperlink ref="I44" r:id="rId11"/>
    <hyperlink ref="I45" r:id="rId12"/>
    <hyperlink ref="I46" r:id="rId13"/>
    <hyperlink ref="I48" r:id="rId14"/>
    <hyperlink ref="I49" r:id="rId15"/>
    <hyperlink ref="I51" r:id="rId16"/>
    <hyperlink ref="I52" r:id="rId17"/>
    <hyperlink ref="I53" r:id="rId18"/>
    <hyperlink ref="I54" r:id="rId19"/>
    <hyperlink ref="I55" r:id="rId20"/>
    <hyperlink ref="I56" r:id="rId21"/>
    <hyperlink ref="I57" r:id="rId22"/>
    <hyperlink ref="I58" r:id="rId23"/>
    <hyperlink ref="I59" r:id="rId24"/>
    <hyperlink ref="I60" r:id="rId25"/>
    <hyperlink ref="I61" r:id="rId26"/>
    <hyperlink ref="I62" r:id="rId27"/>
    <hyperlink ref="I63" r:id="rId28"/>
    <hyperlink ref="I64" r:id="rId29"/>
    <hyperlink ref="I65" r:id="rId30"/>
    <hyperlink ref="I66" r:id="rId31"/>
    <hyperlink ref="I67" r:id="rId32"/>
    <hyperlink ref="I68" r:id="rId33"/>
    <hyperlink ref="I69" r:id="rId34"/>
    <hyperlink ref="I70" r:id="rId35"/>
    <hyperlink ref="I71" r:id="rId36"/>
    <hyperlink ref="I34" r:id="rId37"/>
    <hyperlink ref="I41" r:id="rId38"/>
    <hyperlink ref="I47" r:id="rId39"/>
    <hyperlink ref="I50" r:id="rId40"/>
    <hyperlink ref="I108" r:id="rId41"/>
    <hyperlink ref="I110" r:id="rId42"/>
    <hyperlink ref="I111" r:id="rId43"/>
    <hyperlink ref="I109" r:id="rId44"/>
    <hyperlink ref="I14" r:id="rId45"/>
    <hyperlink ref="I15" r:id="rId46"/>
    <hyperlink ref="I16" r:id="rId47"/>
    <hyperlink ref="I17" r:id="rId48"/>
    <hyperlink ref="I18" r:id="rId49"/>
    <hyperlink ref="I20" r:id="rId50"/>
    <hyperlink ref="I19" r:id="rId51"/>
    <hyperlink ref="I31" r:id="rId52"/>
  </hyperlinks>
  <pageMargins left="0.25" right="0.25" top="0.75" bottom="0.75" header="0.3" footer="0.3"/>
  <pageSetup paperSize="9" scale="49" fitToHeight="0" orientation="portrait" r:id="rId5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SHR V3.2 BOM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Yann Chauvin</dc:creator>
  <cp:lastModifiedBy>Yann Chauvin</cp:lastModifiedBy>
  <cp:lastPrinted>2021-07-29T12:47:16Z</cp:lastPrinted>
  <dcterms:created xsi:type="dcterms:W3CDTF">2021-07-29T12:15:57Z</dcterms:created>
  <dcterms:modified xsi:type="dcterms:W3CDTF">2021-07-29T12:47:31Z</dcterms:modified>
</cp:coreProperties>
</file>