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977EF76A-6401-4D8D-B068-039768B09FC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7" i="1" l="1"/>
  <c r="I36" i="1"/>
  <c r="I35" i="1"/>
  <c r="I25" i="1" l="1"/>
  <c r="I26" i="1"/>
  <c r="I27" i="1"/>
  <c r="I28" i="1"/>
  <c r="I29" i="1"/>
  <c r="I30" i="1"/>
  <c r="I31" i="1"/>
  <c r="I32" i="1"/>
  <c r="I33" i="1"/>
  <c r="I34" i="1"/>
  <c r="I9" i="1"/>
  <c r="I10" i="1"/>
  <c r="I11" i="1"/>
  <c r="I12" i="1"/>
  <c r="I13" i="1"/>
  <c r="I14" i="1"/>
  <c r="I15" i="1"/>
  <c r="I16" i="1"/>
  <c r="I17" i="1"/>
  <c r="I18" i="1"/>
  <c r="I19" i="1"/>
  <c r="I20" i="1"/>
  <c r="I40" i="1" l="1"/>
  <c r="I22" i="1"/>
  <c r="I43" i="1" l="1"/>
</calcChain>
</file>

<file path=xl/sharedStrings.xml><?xml version="1.0" encoding="utf-8"?>
<sst xmlns="http://schemas.openxmlformats.org/spreadsheetml/2006/main" count="107" uniqueCount="91">
  <si>
    <t xml:space="preserve">   </t>
  </si>
  <si>
    <t>Partslist, Orderlinks</t>
  </si>
  <si>
    <t>Mechanic</t>
  </si>
  <si>
    <t>Position</t>
  </si>
  <si>
    <t>Quantity</t>
  </si>
  <si>
    <t>Part</t>
  </si>
  <si>
    <t>Detail</t>
  </si>
  <si>
    <t>Annotation</t>
  </si>
  <si>
    <t>Link</t>
  </si>
  <si>
    <t>Price</t>
  </si>
  <si>
    <t>Complete price</t>
  </si>
  <si>
    <t>Sheetmetal for funnel</t>
  </si>
  <si>
    <t>Scrapyard</t>
  </si>
  <si>
    <t>PVC-pipe long piece</t>
  </si>
  <si>
    <t>1m long, 160ID</t>
  </si>
  <si>
    <t>PVC-pipe 90° piece</t>
  </si>
  <si>
    <t>-</t>
  </si>
  <si>
    <t>waste from carpenter</t>
  </si>
  <si>
    <t>12mm ID UPC</t>
  </si>
  <si>
    <t>we used L-profiles from Scrapyard</t>
  </si>
  <si>
    <t>Blueprint "Adapter-bearing"</t>
  </si>
  <si>
    <t>Blueprint "Adapter-motor"</t>
  </si>
  <si>
    <t>Price for mechanic parts</t>
  </si>
  <si>
    <t>=</t>
  </si>
  <si>
    <t>Electronic</t>
  </si>
  <si>
    <t xml:space="preserve">*you should better use professionel housing for better safety </t>
  </si>
  <si>
    <t>https://rover.ebay.com/rover/1/707-53477-19255-0/1?icep_id=114&amp;ipn=icep&amp;toolid=20004&amp;campid=5338530642&amp;mpre=https%3A%2F%2Fwww.ebay.de%2Fitm%2FUNO-R3-Starter-Set-Kit-USB-Kabel-Header-Arduino-komp-Board-Atmel-ATmeg%2F253051629463%3Fhash%3Ditem3aeb0d6f97%3Ag%3ADQYAAOSwaIpb4sK7</t>
  </si>
  <si>
    <t>Powersupply für Ardiuno, motor feed-screw</t>
  </si>
  <si>
    <t>https://rover.ebay.com/rover/1/707-53477-19255-0/1?icep_id=114&amp;ipn=icep&amp;toolid=20004&amp;campid=5338530642&amp;mpre=https%3A%2F%2Fwww.ebay.de%2Fitm%2FDC-12V-10A-120W-Schaltnetzteil-geregelter-Transformator-Sicherheit-Entwor-O6J5%2F263841678947%3FssPageName%3DSTRK%253AMEBIDX%253AIT%26_trksid%3Dp2060353.m2749.l2649</t>
  </si>
  <si>
    <t>https://rover.ebay.com/rover/1/707-53477-19255-0/1?icep_id=114&amp;ipn=icep&amp;toolid=20004&amp;campid=5338530642&amp;mpre=https%3A%2F%2Fwww.ebay.de%2Fitm%2F4-Kanal-Relais-5V-230V-Raspberry-Pi-Optokoppler-Modul-Channel-Relay-Arduino%2F252895985560%3FssPageName%3DSTRK%253AMEBIDX%253AIT%26_trksid%3Dp2060353.m2749.l2649</t>
  </si>
  <si>
    <t>https://rover.ebay.com/rover/1/707-53477-19255-0/1?icep_id=114&amp;ipn=icep&amp;toolid=20004&amp;campid=5338530642&amp;mpre=https%3A%2F%2Fwww.ebay.de%2Fitm%2F1203BB-Drehzahlregler-DC-6V-12V-24V-3A-80W-PWM-Motor-Speed-Steuerung-Switch-NEU%2F223231924551%3FssPageName%3DSTRK%253AMEBIDX%253AIT%26_trksid%3Dp2060353.m2749.l2649</t>
  </si>
  <si>
    <t>600x300x200</t>
  </si>
  <si>
    <t>https://rover.ebay.com/rover/1/707-53477-19255-0/1?icep_id=114&amp;ipn=icep&amp;toolid=20004&amp;campid=5338530642&amp;mpre=https%3A%2F%2Fwww.ebay.de%2Fitm%2FUSB2-0-Adapter-USB-A-Buchse-auf-USB-B-Buchse-Gender-Changer%2F253406740787%3F_trkparms%3Daid%253D111001%2526algo%253DREC.SEED%2526ao%253D1%2526asc%253D20170511121231%2526meid%253D62e8921d795c467c8192037e1bfe8686%2526pid%253D100675%2526rk%253D4%2526rkt%253D15%2526mehot%253Dag%2526sd%253D172111718842%2526itm%253D253406740787%26_trksid%3Dp2481888.c100675.m4236%26_trkparms%3Dpageci%253A15d5bab7-6d15-11e9-8f37-74dbd1804572%257Cparentrq%253A7a2348be16a0ab6bd729a7bffffa1ae8%257Ciid%253A1</t>
  </si>
  <si>
    <t>Price for electronic parts</t>
  </si>
  <si>
    <t>Hardware store</t>
  </si>
  <si>
    <t>PVC-pipe plug</t>
  </si>
  <si>
    <t>Clutch feed-screw on motor</t>
  </si>
  <si>
    <t>Clutch feed-screw on bearing</t>
  </si>
  <si>
    <t xml:space="preserve">Power supply 12V 10A 120W </t>
  </si>
  <si>
    <t>Relay 5v/230v</t>
  </si>
  <si>
    <t>Motor protection switch</t>
  </si>
  <si>
    <t>Through terminal</t>
  </si>
  <si>
    <t>Connects kabels in a fixed place</t>
  </si>
  <si>
    <t>Offer in link ist already with cable to connect with adapter</t>
  </si>
  <si>
    <t>Speedcontrol 12V 80W</t>
  </si>
  <si>
    <t>Motor 35W</t>
  </si>
  <si>
    <t>Fuse box</t>
  </si>
  <si>
    <t>Adapter USB-B</t>
  </si>
  <si>
    <t>For controlling both contactors and the motor feed-screw</t>
  </si>
  <si>
    <t>Controlls the speed of feed-screw</t>
  </si>
  <si>
    <t>Motor feed-screw</t>
  </si>
  <si>
    <t>Box for all the electronics</t>
  </si>
  <si>
    <t>Seriell interface for programming the arduino</t>
  </si>
  <si>
    <t xml:space="preserve">*We bought an old one but used a woodbox </t>
  </si>
  <si>
    <t>Feed-screw</t>
  </si>
  <si>
    <t>Wood pieces for PVC-pipe</t>
  </si>
  <si>
    <t>Bearing</t>
  </si>
  <si>
    <t>Braces</t>
  </si>
  <si>
    <t>Screws M6x16</t>
  </si>
  <si>
    <t>Funnel for big ammounts of unshredded plastic</t>
  </si>
  <si>
    <t>For transporting material to shredder</t>
  </si>
  <si>
    <t>Fixpoint for motor feed-screw</t>
  </si>
  <si>
    <t>Transports plastic to the shredder</t>
  </si>
  <si>
    <t>First fixpoint for PVC-pipe</t>
  </si>
  <si>
    <t>Second fixpoint for feed-screw</t>
  </si>
  <si>
    <t>For fixing funnel in position</t>
  </si>
  <si>
    <t>Welded in feed-screw and mounted with adapter bearing</t>
  </si>
  <si>
    <t>Welded in feed-screw and mounted with adapter motor</t>
  </si>
  <si>
    <t>For mounting motor with plug</t>
  </si>
  <si>
    <t>For mounting funnel with braces</t>
  </si>
  <si>
    <t>Switch for Mode</t>
  </si>
  <si>
    <t>Switch emergency stop</t>
  </si>
  <si>
    <t>Switch forward backward</t>
  </si>
  <si>
    <t>When manuell selected shredding with this switch</t>
  </si>
  <si>
    <t>When something bad happens hit this switch</t>
  </si>
  <si>
    <t>135mm OD</t>
  </si>
  <si>
    <t>Big relays for motor (230V AC / 9A 4KW)</t>
  </si>
  <si>
    <t>Contactors</t>
  </si>
  <si>
    <t>Arduino uno</t>
  </si>
  <si>
    <t>https://rover.ebay.com/rover/1/707-53477-19255-0/1?icep_id=114&amp;ipn=icep&amp;toolid=20004&amp;campid=5338530642&amp;mpre=https%3A%2F%2Fwww.ebay.de%2Fitm%2FLeistungsschutz-LC-1-D-9-12-18-25-32-40-50-65-80-95-150-225-400-500-630A-Auswahl%2F282069744452%3Fhash%3Ditem41acaabb44%3Am%3AmZ3UY-g2PKmHCnUXgvp9uLA</t>
  </si>
  <si>
    <t>Protecting motor from damage (4,0-6,3A / IP55)</t>
  </si>
  <si>
    <t>https://rover.ebay.com/rover/1/707-53477-19255-0/1?icep_id=114&amp;ipn=icep&amp;toolid=20004&amp;campid=5338530642&amp;mpre=https%3A%2F%2Fwww.ebay.de%2Fitm%2FSchraubklemmen-Phonix-Contact-Serie-UT%2F292814667003%3Fhash%3Ditem442d1d3cfb%3Am%3AmKzCKwfYPtJTE7a98Xm683A</t>
  </si>
  <si>
    <t>Selecting manuell, OFF or automatic</t>
  </si>
  <si>
    <t>https://rover.ebay.com/rover/1/707-53477-19255-0/1?icep_id=114&amp;ipn=icep&amp;toolid=20004&amp;campid=5338530642&amp;mpre=https%3A%2F%2Fwww.ebay.de%2Fitm%2FDrehschalter-Schalter-3-Positionen-Links-Mitte-rechts-Bez-LAY7-660V-10A%2F172278971243%3Fhash%3Ditem281ca07b6b%26enc%3DAQADAAADAFjVrDbVsZ8oH%252F8PNHtt9VX4%252Fw7FZcmMuqsX8uaFEduVcyJyOxMT0a8G8mJexk0qMNQc7bJUtw6B2SIK3kl9Z9Fb4qcPsOL8soZbnrr%252BP%252FmTN5QvfDoEBgOzYvUot%252B5YZJ4jQOlCt2y1BoAXZzC5Yl4tvlyk63EmSfy88eDzO2C87VJPy%252F%252Bq4uDy4hKn5ADzeA2nxP7QhJJRSK8TRvvMU2VCoPcgvqKwFD2sgPAbSJoyth0mq2zpIQrV%252B35EMNLzyK%252BQ%252BngA7zrobl3k5IICyRtFGsVPdB6ceQh5pf382dCGbzzqABFEBIYJhi6IVUBymo%252FHaLLOnmOsbEBDEqO%252BqGiub%252BDiwkLjGWv8jTabraVkLWchZrZ0QXQX1zt4Kg2Yu%252BqVVqBT8KvELeKqoBHdu8bvqZblKohHcSRDtsflVEXCp0GapacD8QzXuDn7kppKYPO4mivQDnOvQEUrnMOEx5XSS4hE%252B5hM7qgKN97LYJosVAJuRxXU5Y5Qc7ADEOAvzdY%252BCoazDmPE4whp6rKR%252FpB4ATRAA7FdUmc1aOVv01JLjpIOuYX1Qba99koa%252Fuyx5fTe8kKcLqcpG1Guwh8tK5mpa%252B8Hzz%252FM2%252FdiQ%252F4tklBk0EVlSu56RkCDsGzmxqJwP8Xbfxm8OCMSE48AkP0Gv%252By%252FKNqXkjfYoWQ4eLeR3KpIo2oGPDo%252BoylolSzFMX8ci3P9DEWkJfVejEATvVVPCGzgyw9zKDnqDpcJ1pVzIhCnRu9r%252F4UOs85TyXKuI3e0GNPWQ%252FFAvDg4PlzLShygOJQM7QB0CycV5%252F4fnxfK5Su5BpRelullAfVNi772vwixYOkiKnUvUmcMrROTS5ptoyZ0jgomshepububz9SYb855lX7t9aHErouoZghpevWvssosUftFPOglpGR9tfYmu4no6kh40x6zyTdUdwg8ABa0C1SKoU8ycTzZEhoDoa373Q0mlDX8btgSRwZmNtX3Fore1ubAADiImkj42wFPp3Na5ksUvd56iMZScTjK%252FlZgWg%253D%253D%26checksum%3D172278971243d8ffc7fda5ad4865872667b2d3f1757a</t>
  </si>
  <si>
    <t>bought this one used</t>
  </si>
  <si>
    <t>https://rover.ebay.com/rover/1/707-53477-19255-0/1?icep_id=114&amp;ipn=icep&amp;toolid=20004&amp;campid=5338530642&amp;mpre=https%3A%2F%2Fwww.ebay.de%2Fitm%2FForderschnecke-Getreideschnecke-Pelletsschnecke-135-mm-DM-1m-Lang%2F153326058833%3Fhash%3Ditem23b2f1fd51%3Ag%3A8AUAAOSwTuJYrEzV</t>
  </si>
  <si>
    <t>https://rover.ebay.com/rover/1/707-53477-19255-0/1?icep_id=114&amp;ipn=icep&amp;toolid=20004&amp;campid=5338530642&amp;mpre=https%3A%2F%2Fwww.ebay.de%2Fitm%2FGehauselager-Stehlager-Flanschlager-UCP-UCF-UCFL-201-210-12-50-mm-Welle%2F261659085265%3Fhash%3Ditem3cec18c9d1%3Am%3Amv0pfNNH_zNs9rfVLh9KPxQ</t>
  </si>
  <si>
    <t>Screws M4x16</t>
  </si>
  <si>
    <t>Material falls through this Part in Shredder</t>
  </si>
  <si>
    <t>https://rover.ebay.com/rover/1/707-53477-19255-0/1?icep_id=114&amp;ipn=icep&amp;toolid=20004&amp;campid=5338530642&amp;mpre=https%3A%2F%2Fwww.ebay.de%2Fitm%2FISKRA-Ernst-MOTORSCHUTZSCHALTER-MS25-AUSWAHL-1-bis-25A-GEHAUSE-IP55%2F201319266145%3Fhash%3Ditem2edf903761%3Am%3Am-ysCNcMfQExYXof996nniA</t>
  </si>
  <si>
    <t>https://rover.ebay.com/rover/1/707-53477-19255-0/1?icep_id=114&amp;ipn=icep&amp;toolid=20004&amp;campid=5338530642&amp;mpre=https%3A%2F%2Fwww.ebay.de%2Fitm%2FDC12V-35W-Groses-Drehmoment-Getriebemotor-Einstellbar-Geschwindigkeit-Motor-%2F302900177467MfQExYXof996nniA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</si>
</sst>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Fill="1" applyBorder="1" applyAlignment="1">
      <alignment horizontal="left"/>
    </xf>
    <xf numFmtId="164" fontId="0" fillId="0" borderId="1" xfId="0" applyNumberFormat="1" applyBorder="1" applyAlignment="1"/>
    <xf numFmtId="0" fontId="3" fillId="0" borderId="1" xfId="1" applyBorder="1" applyAlignment="1"/>
    <xf numFmtId="164" fontId="0" fillId="0" borderId="1" xfId="0" applyNumberForma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5" fillId="0" borderId="0" xfId="1" applyFont="1" applyFill="1" applyBorder="1" applyAlignment="1"/>
    <xf numFmtId="0" fontId="6" fillId="0" borderId="0" xfId="0" applyFont="1"/>
    <xf numFmtId="0" fontId="4" fillId="0" borderId="0" xfId="0" applyFont="1"/>
    <xf numFmtId="164" fontId="4" fillId="0" borderId="3" xfId="0" applyNumberFormat="1" applyFont="1" applyBorder="1"/>
    <xf numFmtId="0" fontId="4" fillId="0" borderId="0" xfId="0" applyFont="1" applyAlignment="1">
      <alignment horizontal="center" vertical="center"/>
    </xf>
    <xf numFmtId="0" fontId="3" fillId="0" borderId="1" xfId="2" applyBorder="1" applyAlignment="1"/>
    <xf numFmtId="0" fontId="3" fillId="0" borderId="1" xfId="2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3">
    <cellStyle name="Hyperlink" xfId="2" xr:uid="{00000000-000B-0000-0000-000008000000}"/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over.ebay.com/rover/1/707-53477-19255-0/1?icep_id=114&amp;ipn=icep&amp;toolid=20004&amp;campid=5338530642&amp;mpre=https%3A%2F%2Fwww.ebay.de%2Fitm%2F1203BB-Drehzahlregler-DC-6V-12V-24V-3A-80W-PWM-Motor-Speed-Steuerung-Switch-NEU%2F223231924551%3FssPageName%3DSTRK%253AMEBIDX%253AIT%26_trksid%3Dp2060353.m2749.l2649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rover.ebay.com/rover/1/707-53477-19255-0/1?icep_id=114&amp;ipn=icep&amp;toolid=20004&amp;campid=5338530642&amp;mpre=https%3A%2F%2Fwww.ebay.de%2Fitm%2FDC-12V-10A-120W-Schaltnetzteil-geregelter-Transformator-Sicherheit-Entwor-O6J5%2F263841678947%3FssPageName%3DSTRK%253AMEBIDX%253AIT%26_trksid%3Dp2060353.m2749.l2649" TargetMode="External"/><Relationship Id="rId1" Type="http://schemas.openxmlformats.org/officeDocument/2006/relationships/hyperlink" Target="https://rover.ebay.com/rover/1/707-53477-19255-0/1?icep_id=114&amp;ipn=icep&amp;toolid=20004&amp;campid=5338530642&amp;mpre=https%3A%2F%2Fwww.ebay.de%2Fitm%2F4-Kanal-Relais-5V-230V-Raspberry-Pi-Optokoppler-Modul-Channel-Relay-Arduino%2F252895985560%3FssPageName%3DSTRK%253AMEBIDX%253AIT%26_trksid%3Dp2060353.m2749.l2649" TargetMode="External"/><Relationship Id="rId6" Type="http://schemas.openxmlformats.org/officeDocument/2006/relationships/hyperlink" Target="https://rover.ebay.com/rover/1/707-53477-19255-0/1?icep_id=114&amp;ipn=icep&amp;toolid=20004&amp;campid=5338530642&amp;mpre=https%3A%2F%2Fwww.ebay.de%2Fitm%2FSchraubklemmen-Phonix-Contact-Serie-UT%2F292814667003%3Fhash%3Ditem442d1d3cfb%3Am%3AmKzCKwfYPtJTE7a98Xm683A" TargetMode="External"/><Relationship Id="rId5" Type="http://schemas.openxmlformats.org/officeDocument/2006/relationships/hyperlink" Target="https://rover.ebay.com/rover/1/707-53477-19255-0/1?icep_id=114&amp;ipn=icep&amp;toolid=20004&amp;campid=5338530642&amp;mpre=https%3A%2F%2Fwww.ebay.de%2Fitm%2FUNO-R3-Starter-Set-Kit-USB-Kabel-Header-Arduino-komp-Board-Atmel-ATmeg%2F253051629463%3Fhash%3Ditem3aeb0d6f97%3Ag%3ADQYAAOSwaIpb4sK7" TargetMode="External"/><Relationship Id="rId4" Type="http://schemas.openxmlformats.org/officeDocument/2006/relationships/hyperlink" Target="https://rover.ebay.com/rover/1/707-53477-19255-0/1?icep_id=114&amp;ipn=icep&amp;toolid=20004&amp;campid=5338530642&amp;mpre=https%3A%2F%2Fwww.ebay.de%2Fitm%2FUSB2-0-Adapter-USB-A-Buchse-auf-USB-B-Buchse-Gender-Changer%2F253406740787%3F_trkparms%3Daid%253D111001%2526algo%253DREC.SEED%2526ao%253D1%2526asc%253D20170511121231%2526meid%253D62e8921d795c467c8192037e1bfe8686%2526pid%253D100675%2526rk%253D4%2526rkt%253D15%2526mehot%253Dag%2526sd%253D172111718842%2526itm%253D253406740787%26_trksid%3Dp2481888.c100675.m4236%26_trkparms%3Dpageci%253A15d5bab7-6d15-11e9-8f37-74dbd1804572%257Cparentrq%253A7a2348be16a0ab6bd729a7bffffa1ae8%257Ciid%253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43"/>
  <sheetViews>
    <sheetView tabSelected="1" topLeftCell="B31" zoomScaleNormal="100" workbookViewId="0">
      <selection activeCell="G33" sqref="G33"/>
    </sheetView>
  </sheetViews>
  <sheetFormatPr baseColWidth="10" defaultColWidth="9.140625" defaultRowHeight="15" x14ac:dyDescent="0.25"/>
  <cols>
    <col min="2" max="2" width="11.42578125" customWidth="1"/>
    <col min="3" max="3" width="19.5703125" customWidth="1"/>
    <col min="4" max="4" width="26.42578125" bestFit="1" customWidth="1"/>
    <col min="5" max="5" width="26.7109375" customWidth="1"/>
    <col min="6" max="6" width="51.42578125" bestFit="1" customWidth="1"/>
    <col min="7" max="7" width="29.7109375" customWidth="1"/>
    <col min="9" max="9" width="15.42578125" customWidth="1"/>
  </cols>
  <sheetData>
    <row r="3" spans="2:9" x14ac:dyDescent="0.25">
      <c r="F3" t="s">
        <v>0</v>
      </c>
    </row>
    <row r="4" spans="2:9" ht="23.25" x14ac:dyDescent="0.35">
      <c r="B4" s="18" t="s">
        <v>1</v>
      </c>
      <c r="C4" s="18"/>
    </row>
    <row r="6" spans="2:9" ht="18.75" x14ac:dyDescent="0.3">
      <c r="B6" s="12" t="s">
        <v>2</v>
      </c>
    </row>
    <row r="8" spans="2:9" ht="15.75" x14ac:dyDescent="0.25">
      <c r="B8" s="1" t="s">
        <v>3</v>
      </c>
      <c r="C8" s="1" t="s">
        <v>4</v>
      </c>
      <c r="D8" s="1" t="s">
        <v>5</v>
      </c>
      <c r="E8" s="1" t="s">
        <v>6</v>
      </c>
      <c r="F8" s="1" t="s">
        <v>7</v>
      </c>
      <c r="G8" s="1" t="s">
        <v>8</v>
      </c>
      <c r="H8" s="1" t="s">
        <v>9</v>
      </c>
      <c r="I8" s="10" t="s">
        <v>10</v>
      </c>
    </row>
    <row r="9" spans="2:9" x14ac:dyDescent="0.25">
      <c r="B9" s="2">
        <v>1</v>
      </c>
      <c r="C9" s="2">
        <v>4</v>
      </c>
      <c r="D9" s="4" t="s">
        <v>11</v>
      </c>
      <c r="E9" s="4" t="s">
        <v>16</v>
      </c>
      <c r="F9" s="4" t="s">
        <v>59</v>
      </c>
      <c r="G9" s="4" t="s">
        <v>12</v>
      </c>
      <c r="H9" s="9">
        <v>0</v>
      </c>
      <c r="I9" s="7">
        <f>C9*H9</f>
        <v>0</v>
      </c>
    </row>
    <row r="10" spans="2:9" x14ac:dyDescent="0.25">
      <c r="B10" s="2">
        <v>2</v>
      </c>
      <c r="C10" s="2">
        <v>1</v>
      </c>
      <c r="D10" s="4" t="s">
        <v>13</v>
      </c>
      <c r="E10" s="4" t="s">
        <v>14</v>
      </c>
      <c r="F10" s="4" t="s">
        <v>60</v>
      </c>
      <c r="G10" s="4" t="s">
        <v>34</v>
      </c>
      <c r="H10" s="9">
        <v>8</v>
      </c>
      <c r="I10" s="7">
        <f t="shared" ref="I10:I20" si="0">C10*H10</f>
        <v>8</v>
      </c>
    </row>
    <row r="11" spans="2:9" x14ac:dyDescent="0.25">
      <c r="B11" s="2">
        <v>3</v>
      </c>
      <c r="C11" s="2">
        <v>1</v>
      </c>
      <c r="D11" s="4" t="s">
        <v>15</v>
      </c>
      <c r="E11" s="4" t="s">
        <v>16</v>
      </c>
      <c r="F11" s="4" t="s">
        <v>88</v>
      </c>
      <c r="G11" s="4" t="s">
        <v>34</v>
      </c>
      <c r="H11" s="9">
        <v>4</v>
      </c>
      <c r="I11" s="7">
        <f t="shared" si="0"/>
        <v>4</v>
      </c>
    </row>
    <row r="12" spans="2:9" x14ac:dyDescent="0.25">
      <c r="B12" s="2">
        <v>4</v>
      </c>
      <c r="C12" s="2">
        <v>1</v>
      </c>
      <c r="D12" s="4" t="s">
        <v>35</v>
      </c>
      <c r="E12" s="4" t="s">
        <v>16</v>
      </c>
      <c r="F12" s="4" t="s">
        <v>61</v>
      </c>
      <c r="G12" s="4" t="s">
        <v>34</v>
      </c>
      <c r="H12" s="9">
        <v>3</v>
      </c>
      <c r="I12" s="7">
        <f t="shared" si="0"/>
        <v>3</v>
      </c>
    </row>
    <row r="13" spans="2:9" x14ac:dyDescent="0.25">
      <c r="B13" s="2">
        <v>5</v>
      </c>
      <c r="C13" s="3">
        <v>1</v>
      </c>
      <c r="D13" s="4" t="s">
        <v>54</v>
      </c>
      <c r="E13" s="4" t="s">
        <v>75</v>
      </c>
      <c r="F13" s="5" t="s">
        <v>62</v>
      </c>
      <c r="G13" s="4" t="s">
        <v>85</v>
      </c>
      <c r="H13" s="9">
        <v>50</v>
      </c>
      <c r="I13" s="7">
        <f t="shared" si="0"/>
        <v>50</v>
      </c>
    </row>
    <row r="14" spans="2:9" x14ac:dyDescent="0.25">
      <c r="B14" s="2">
        <v>6</v>
      </c>
      <c r="C14" s="2">
        <v>2</v>
      </c>
      <c r="D14" s="4" t="s">
        <v>55</v>
      </c>
      <c r="E14" s="6" t="s">
        <v>16</v>
      </c>
      <c r="F14" s="6" t="s">
        <v>63</v>
      </c>
      <c r="G14" s="4" t="s">
        <v>17</v>
      </c>
      <c r="H14" s="9">
        <v>0</v>
      </c>
      <c r="I14" s="7">
        <f t="shared" si="0"/>
        <v>0</v>
      </c>
    </row>
    <row r="15" spans="2:9" x14ac:dyDescent="0.25">
      <c r="B15" s="2">
        <v>7</v>
      </c>
      <c r="C15" s="2">
        <v>1</v>
      </c>
      <c r="D15" s="4" t="s">
        <v>56</v>
      </c>
      <c r="E15" s="4" t="s">
        <v>18</v>
      </c>
      <c r="F15" s="4" t="s">
        <v>64</v>
      </c>
      <c r="G15" s="4" t="s">
        <v>86</v>
      </c>
      <c r="H15" s="9">
        <v>9.9</v>
      </c>
      <c r="I15" s="7">
        <f t="shared" si="0"/>
        <v>9.9</v>
      </c>
    </row>
    <row r="16" spans="2:9" x14ac:dyDescent="0.25">
      <c r="B16" s="2">
        <v>8</v>
      </c>
      <c r="C16" s="2">
        <v>4</v>
      </c>
      <c r="D16" s="4" t="s">
        <v>57</v>
      </c>
      <c r="E16" s="4" t="s">
        <v>16</v>
      </c>
      <c r="F16" s="4" t="s">
        <v>65</v>
      </c>
      <c r="G16" s="4" t="s">
        <v>19</v>
      </c>
      <c r="H16" s="9">
        <v>0</v>
      </c>
      <c r="I16" s="7">
        <f t="shared" si="0"/>
        <v>0</v>
      </c>
    </row>
    <row r="17" spans="2:9" x14ac:dyDescent="0.25">
      <c r="B17" s="2">
        <v>9</v>
      </c>
      <c r="C17" s="2">
        <v>1</v>
      </c>
      <c r="D17" s="4" t="s">
        <v>36</v>
      </c>
      <c r="E17" s="4" t="s">
        <v>16</v>
      </c>
      <c r="F17" s="6" t="s">
        <v>66</v>
      </c>
      <c r="G17" s="4" t="s">
        <v>20</v>
      </c>
      <c r="H17" s="9">
        <v>2</v>
      </c>
      <c r="I17" s="7">
        <f t="shared" si="0"/>
        <v>2</v>
      </c>
    </row>
    <row r="18" spans="2:9" x14ac:dyDescent="0.25">
      <c r="B18" s="2">
        <v>10</v>
      </c>
      <c r="C18" s="2">
        <v>1</v>
      </c>
      <c r="D18" s="4" t="s">
        <v>37</v>
      </c>
      <c r="E18" s="4" t="s">
        <v>16</v>
      </c>
      <c r="F18" s="6" t="s">
        <v>67</v>
      </c>
      <c r="G18" s="4" t="s">
        <v>21</v>
      </c>
      <c r="H18" s="9">
        <v>2</v>
      </c>
      <c r="I18" s="7">
        <f t="shared" si="0"/>
        <v>2</v>
      </c>
    </row>
    <row r="19" spans="2:9" x14ac:dyDescent="0.25">
      <c r="B19" s="2">
        <v>11</v>
      </c>
      <c r="C19" s="2">
        <v>4</v>
      </c>
      <c r="D19" s="4" t="s">
        <v>87</v>
      </c>
      <c r="E19" s="4" t="s">
        <v>16</v>
      </c>
      <c r="F19" s="6" t="s">
        <v>68</v>
      </c>
      <c r="G19" s="4" t="s">
        <v>34</v>
      </c>
      <c r="H19" s="9">
        <v>0.4</v>
      </c>
      <c r="I19" s="7">
        <f t="shared" si="0"/>
        <v>1.6</v>
      </c>
    </row>
    <row r="20" spans="2:9" x14ac:dyDescent="0.25">
      <c r="B20" s="2">
        <v>12</v>
      </c>
      <c r="C20" s="2">
        <v>8</v>
      </c>
      <c r="D20" s="4" t="s">
        <v>58</v>
      </c>
      <c r="E20" s="4" t="s">
        <v>16</v>
      </c>
      <c r="F20" s="6" t="s">
        <v>69</v>
      </c>
      <c r="G20" s="4" t="s">
        <v>34</v>
      </c>
      <c r="H20" s="9">
        <v>0.5</v>
      </c>
      <c r="I20" s="7">
        <f t="shared" si="0"/>
        <v>4</v>
      </c>
    </row>
    <row r="21" spans="2:9" ht="15.75" thickBot="1" x14ac:dyDescent="0.3"/>
    <row r="22" spans="2:9" ht="15.75" thickBot="1" x14ac:dyDescent="0.3">
      <c r="G22" s="13" t="s">
        <v>22</v>
      </c>
      <c r="H22" s="15" t="s">
        <v>23</v>
      </c>
      <c r="I22" s="14">
        <f>SUM(I9:I20)</f>
        <v>84.5</v>
      </c>
    </row>
    <row r="23" spans="2:9" ht="18.75" x14ac:dyDescent="0.3">
      <c r="B23" s="12" t="s">
        <v>24</v>
      </c>
    </row>
    <row r="25" spans="2:9" x14ac:dyDescent="0.25">
      <c r="B25" s="2">
        <v>13</v>
      </c>
      <c r="C25" s="2">
        <v>2</v>
      </c>
      <c r="D25" s="6" t="s">
        <v>77</v>
      </c>
      <c r="E25" s="4"/>
      <c r="F25" s="4" t="s">
        <v>76</v>
      </c>
      <c r="G25" s="8" t="s">
        <v>79</v>
      </c>
      <c r="H25" s="9">
        <v>12.9</v>
      </c>
      <c r="I25" s="7">
        <f t="shared" ref="I25:I28" si="1">C25*H25</f>
        <v>25.8</v>
      </c>
    </row>
    <row r="26" spans="2:9" x14ac:dyDescent="0.25">
      <c r="B26" s="2">
        <v>14</v>
      </c>
      <c r="C26" s="2">
        <v>1</v>
      </c>
      <c r="D26" s="6" t="s">
        <v>78</v>
      </c>
      <c r="E26" s="4"/>
      <c r="F26" s="4" t="s">
        <v>43</v>
      </c>
      <c r="G26" s="16" t="s">
        <v>26</v>
      </c>
      <c r="H26" s="9">
        <v>7.85</v>
      </c>
      <c r="I26" s="7">
        <f t="shared" si="1"/>
        <v>7.85</v>
      </c>
    </row>
    <row r="27" spans="2:9" x14ac:dyDescent="0.25">
      <c r="B27" s="2">
        <v>15</v>
      </c>
      <c r="C27" s="2">
        <v>9</v>
      </c>
      <c r="D27" s="6" t="s">
        <v>41</v>
      </c>
      <c r="E27" s="4"/>
      <c r="F27" s="4" t="s">
        <v>42</v>
      </c>
      <c r="G27" s="8" t="s">
        <v>81</v>
      </c>
      <c r="H27" s="9">
        <v>0.8</v>
      </c>
      <c r="I27" s="7">
        <f t="shared" si="1"/>
        <v>7.2</v>
      </c>
    </row>
    <row r="28" spans="2:9" x14ac:dyDescent="0.25">
      <c r="B28" s="2">
        <v>16</v>
      </c>
      <c r="C28" s="2">
        <v>1</v>
      </c>
      <c r="D28" s="6" t="s">
        <v>40</v>
      </c>
      <c r="E28" s="4"/>
      <c r="F28" s="4" t="s">
        <v>80</v>
      </c>
      <c r="G28" s="8" t="s">
        <v>89</v>
      </c>
      <c r="H28" s="9">
        <v>42.38</v>
      </c>
      <c r="I28" s="7">
        <f t="shared" si="1"/>
        <v>42.38</v>
      </c>
    </row>
    <row r="29" spans="2:9" x14ac:dyDescent="0.25">
      <c r="B29" s="2">
        <v>17</v>
      </c>
      <c r="C29" s="2">
        <v>1</v>
      </c>
      <c r="D29" s="6" t="s">
        <v>38</v>
      </c>
      <c r="E29" s="4"/>
      <c r="F29" s="4" t="s">
        <v>27</v>
      </c>
      <c r="G29" s="16" t="s">
        <v>28</v>
      </c>
      <c r="H29" s="9">
        <v>9.56</v>
      </c>
      <c r="I29" s="7">
        <f t="shared" ref="I29:I37" si="2">C29*H29</f>
        <v>9.56</v>
      </c>
    </row>
    <row r="30" spans="2:9" x14ac:dyDescent="0.25">
      <c r="B30" s="2">
        <v>18</v>
      </c>
      <c r="C30" s="2">
        <v>1</v>
      </c>
      <c r="D30" s="6" t="s">
        <v>39</v>
      </c>
      <c r="E30" s="4"/>
      <c r="F30" s="4" t="s">
        <v>48</v>
      </c>
      <c r="G30" s="16" t="s">
        <v>29</v>
      </c>
      <c r="H30" s="9">
        <v>4.9000000000000004</v>
      </c>
      <c r="I30" s="7">
        <f t="shared" si="2"/>
        <v>4.9000000000000004</v>
      </c>
    </row>
    <row r="31" spans="2:9" x14ac:dyDescent="0.25">
      <c r="B31" s="2">
        <v>19</v>
      </c>
      <c r="C31" s="2">
        <v>1</v>
      </c>
      <c r="D31" s="6" t="s">
        <v>44</v>
      </c>
      <c r="E31" s="4"/>
      <c r="F31" s="4" t="s">
        <v>49</v>
      </c>
      <c r="G31" s="16" t="s">
        <v>30</v>
      </c>
      <c r="H31" s="9">
        <v>5.38</v>
      </c>
      <c r="I31" s="7">
        <f t="shared" si="2"/>
        <v>5.38</v>
      </c>
    </row>
    <row r="32" spans="2:9" x14ac:dyDescent="0.25">
      <c r="B32" s="2">
        <v>20</v>
      </c>
      <c r="C32" s="2">
        <v>1</v>
      </c>
      <c r="D32" s="6" t="s">
        <v>45</v>
      </c>
      <c r="E32" s="4"/>
      <c r="F32" s="4" t="s">
        <v>50</v>
      </c>
      <c r="G32" s="16" t="s">
        <v>90</v>
      </c>
      <c r="H32" s="9">
        <v>26.2</v>
      </c>
      <c r="I32" s="7">
        <f t="shared" si="2"/>
        <v>26.2</v>
      </c>
    </row>
    <row r="33" spans="2:9" x14ac:dyDescent="0.25">
      <c r="B33" s="2">
        <v>21</v>
      </c>
      <c r="C33" s="2">
        <v>1</v>
      </c>
      <c r="D33" s="6" t="s">
        <v>46</v>
      </c>
      <c r="E33" s="4" t="s">
        <v>31</v>
      </c>
      <c r="F33" s="4" t="s">
        <v>51</v>
      </c>
      <c r="G33" s="4" t="s">
        <v>53</v>
      </c>
      <c r="H33" s="9">
        <v>35</v>
      </c>
      <c r="I33" s="7">
        <f t="shared" si="2"/>
        <v>35</v>
      </c>
    </row>
    <row r="34" spans="2:9" x14ac:dyDescent="0.25">
      <c r="B34" s="2">
        <v>22</v>
      </c>
      <c r="C34" s="2">
        <v>1</v>
      </c>
      <c r="D34" s="6" t="s">
        <v>47</v>
      </c>
      <c r="E34" s="4"/>
      <c r="F34" s="4" t="s">
        <v>52</v>
      </c>
      <c r="G34" s="17" t="s">
        <v>32</v>
      </c>
      <c r="H34" s="9">
        <v>2.89</v>
      </c>
      <c r="I34" s="7">
        <f t="shared" si="2"/>
        <v>2.89</v>
      </c>
    </row>
    <row r="35" spans="2:9" x14ac:dyDescent="0.25">
      <c r="B35" s="2">
        <v>23</v>
      </c>
      <c r="C35" s="2">
        <v>1</v>
      </c>
      <c r="D35" s="6" t="s">
        <v>70</v>
      </c>
      <c r="E35" s="4"/>
      <c r="F35" s="4" t="s">
        <v>82</v>
      </c>
      <c r="G35" s="17" t="s">
        <v>83</v>
      </c>
      <c r="H35" s="9">
        <v>8.9499999999999993</v>
      </c>
      <c r="I35" s="7">
        <f t="shared" si="2"/>
        <v>8.9499999999999993</v>
      </c>
    </row>
    <row r="36" spans="2:9" x14ac:dyDescent="0.25">
      <c r="B36" s="2">
        <v>24</v>
      </c>
      <c r="C36" s="2">
        <v>1</v>
      </c>
      <c r="D36" s="6" t="s">
        <v>71</v>
      </c>
      <c r="E36" s="4"/>
      <c r="F36" s="4" t="s">
        <v>74</v>
      </c>
      <c r="G36" s="4" t="s">
        <v>84</v>
      </c>
      <c r="H36" s="9">
        <v>9.9499999999999993</v>
      </c>
      <c r="I36" s="7">
        <f t="shared" si="2"/>
        <v>9.9499999999999993</v>
      </c>
    </row>
    <row r="37" spans="2:9" x14ac:dyDescent="0.25">
      <c r="B37" s="2">
        <v>25</v>
      </c>
      <c r="C37" s="2">
        <v>1</v>
      </c>
      <c r="D37" s="6" t="s">
        <v>72</v>
      </c>
      <c r="E37" s="4"/>
      <c r="F37" s="4" t="s">
        <v>73</v>
      </c>
      <c r="G37" s="17" t="s">
        <v>83</v>
      </c>
      <c r="H37" s="9">
        <v>8.9499999999999993</v>
      </c>
      <c r="I37" s="7">
        <f t="shared" si="2"/>
        <v>8.9499999999999993</v>
      </c>
    </row>
    <row r="39" spans="2:9" ht="15.75" thickBot="1" x14ac:dyDescent="0.3"/>
    <row r="40" spans="2:9" ht="15.75" thickBot="1" x14ac:dyDescent="0.3">
      <c r="D40" s="11" t="s">
        <v>25</v>
      </c>
      <c r="G40" s="13" t="s">
        <v>33</v>
      </c>
      <c r="H40" s="15" t="s">
        <v>23</v>
      </c>
      <c r="I40" s="14">
        <f>SUM(I25:I37)</f>
        <v>195.00999999999996</v>
      </c>
    </row>
    <row r="41" spans="2:9" x14ac:dyDescent="0.25">
      <c r="G41" s="13"/>
    </row>
    <row r="42" spans="2:9" ht="15.75" thickBot="1" x14ac:dyDescent="0.3"/>
    <row r="43" spans="2:9" ht="15.75" thickBot="1" x14ac:dyDescent="0.3">
      <c r="G43" s="13" t="s">
        <v>10</v>
      </c>
      <c r="H43" s="15" t="s">
        <v>23</v>
      </c>
      <c r="I43" s="14">
        <f>I40+I22</f>
        <v>279.51</v>
      </c>
    </row>
  </sheetData>
  <mergeCells count="1">
    <mergeCell ref="B4:C4"/>
  </mergeCells>
  <hyperlinks>
    <hyperlink ref="G30" r:id="rId1" display="https://rover.ebay.com/rover/1/707-53477-19255-0/1?icep_id=114&amp;ipn=icep&amp;toolid=20004&amp;campid=5338530642&amp;mpre=https%3A%2F%2Fwww.ebay.de%2Fitm%2F4-Kanal-Relais-5V-230V-Raspberry-Pi-Optokoppler-Modul-Channel-Relay-Arduino%2F252895985560%3FssPageName%3DSTRK%253AMEBIDX%253AIT%26_trksid%3Dp2060353.m2749.l2649" xr:uid="{EF30AA4E-F643-CA49-98EB-716E78929F67}"/>
    <hyperlink ref="G29" r:id="rId2" display="https://rover.ebay.com/rover/1/707-53477-19255-0/1?icep_id=114&amp;ipn=icep&amp;toolid=20004&amp;campid=5338530642&amp;mpre=https%3A%2F%2Fwww.ebay.de%2Fitm%2FDC-12V-10A-120W-Schaltnetzteil-geregelter-Transformator-Sicherheit-Entwor-O6J5%2F263841678947%3FssPageName%3DSTRK%253AMEBIDX%253AIT%26_trksid%3Dp2060353.m2749.l2649" xr:uid="{347217B1-F2B7-407E-92FA-FF41DDAC04E5}"/>
    <hyperlink ref="G31" r:id="rId3" display="https://rover.ebay.com/rover/1/707-53477-19255-0/1?icep_id=114&amp;ipn=icep&amp;toolid=20004&amp;campid=5338530642&amp;mpre=https%3A%2F%2Fwww.ebay.de%2Fitm%2F1203BB-Drehzahlregler-DC-6V-12V-24V-3A-80W-PWM-Motor-Speed-Steuerung-Switch-NEU%2F223231924551%3FssPageName%3DSTRK%253AMEBIDX%253AIT%26_trksid%3Dp2060353.m2749.l2649" xr:uid="{57D10729-AFB0-489A-82C3-04D0FE2B0554}"/>
    <hyperlink ref="G34" r:id="rId4" display="https://rover.ebay.com/rover/1/707-53477-19255-0/1?icep_id=114&amp;ipn=icep&amp;toolid=20004&amp;campid=5338530642&amp;mpre=https%3A%2F%2Fwww.ebay.de%2Fitm%2FUSB2-0-Adapter-USB-A-Buchse-auf-USB-B-Buchse-Gender-Changer%2F253406740787%3F_trkparms%3Daid%253D111001%2526algo%253DREC.SEED%2526ao%253D1%2526asc%253D20170511121231%2526meid%253D62e8921d795c467c8192037e1bfe8686%2526pid%253D100675%2526rk%253D4%2526rkt%253D15%2526mehot%253Dag%2526sd%253D172111718842%2526itm%253D253406740787%26_trksid%3Dp2481888.c100675.m4236%26_trkparms%3Dpageci%253A15d5bab7-6d15-11e9-8f37-74dbd1804572%257Cparentrq%253A7a2348be16a0ab6bd729a7bffffa1ae8%257Ciid%253A1" xr:uid="{37F58582-2C90-474F-83EB-D8DE6FD2110E}"/>
    <hyperlink ref="G26" r:id="rId5" display="https://rover.ebay.com/rover/1/707-53477-19255-0/1?icep_id=114&amp;ipn=icep&amp;toolid=20004&amp;campid=5338530642&amp;mpre=https%3A%2F%2Fwww.ebay.de%2Fitm%2FUNO-R3-Starter-Set-Kit-USB-Kabel-Header-Arduino-komp-Board-Atmel-ATmeg%2F253051629463%3Fhash%3Ditem3aeb0d6f97%3Ag%3ADQYAAOSwaIpb4sK7" xr:uid="{31763718-EB80-4F4D-8FD1-7803B680D6F0}"/>
    <hyperlink ref="G27" r:id="rId6" xr:uid="{86F742F8-9CE6-4428-952F-26574C4FA9DB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2021-05-16T13:54:21Z</dcterms:modified>
  <cp:category/>
  <cp:contentStatus/>
</cp:coreProperties>
</file>